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alo\Desktop\New folder (8)\"/>
    </mc:Choice>
  </mc:AlternateContent>
  <bookViews>
    <workbookView xWindow="0" yWindow="0" windowWidth="23040" windowHeight="9192" tabRatio="5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60" i="1" l="1"/>
  <c r="E105" i="1" s="1"/>
  <c r="E117" i="1" s="1"/>
  <c r="F60" i="1"/>
  <c r="F105" i="1" s="1"/>
  <c r="F117" i="1" s="1"/>
  <c r="G60" i="1"/>
  <c r="G105" i="1" s="1"/>
  <c r="G117" i="1" s="1"/>
  <c r="E98" i="1"/>
  <c r="F98" i="1"/>
  <c r="G98" i="1"/>
  <c r="E103" i="1"/>
  <c r="E112" i="1"/>
  <c r="G112" i="1"/>
  <c r="G116" i="1" s="1"/>
  <c r="E116" i="1"/>
  <c r="F116" i="1"/>
</calcChain>
</file>

<file path=xl/sharedStrings.xml><?xml version="1.0" encoding="utf-8"?>
<sst xmlns="http://schemas.openxmlformats.org/spreadsheetml/2006/main" count="330" uniqueCount="136">
  <si>
    <t>TEHNIČKA ŠKOLA</t>
  </si>
  <si>
    <t>ZADAR, NIKOLE TESLE 9C</t>
  </si>
  <si>
    <t xml:space="preserve">                        Na temelju članka 2.  Zakona o javnoj nabavi ( Narodne novine br.120/16.) </t>
  </si>
  <si>
    <t>PRIJEDLOG DRUGIH IZMJENA I DOPUNA PLANA  NABAVE ZA POSLOVNU GODINU 2021. u kunama</t>
  </si>
  <si>
    <t>Red.br.</t>
  </si>
  <si>
    <t>Konto</t>
  </si>
  <si>
    <t>Predmet nabave</t>
  </si>
  <si>
    <t>Vrsta postupka</t>
  </si>
  <si>
    <t>Procj.vrijed. bez PDV</t>
  </si>
  <si>
    <t>Prve izmjene</t>
  </si>
  <si>
    <t>Druge izmjene</t>
  </si>
  <si>
    <t>Procedura jednost.nabave</t>
  </si>
  <si>
    <t>Provedba iz pravilnika</t>
  </si>
  <si>
    <t>Eviden. broj</t>
  </si>
  <si>
    <t>Trajanje postupka</t>
  </si>
  <si>
    <t>NABAVA ROBA</t>
  </si>
  <si>
    <t>Uredski materijal:</t>
  </si>
  <si>
    <t>Materijal za urede - papir,</t>
  </si>
  <si>
    <t>Jednostavna nabava</t>
  </si>
  <si>
    <t>ugovor/narudžb./ponuda</t>
  </si>
  <si>
    <t>IV članak 5.</t>
  </si>
  <si>
    <t>tijekom 2021.</t>
  </si>
  <si>
    <t>pis.prib.i drugo</t>
  </si>
  <si>
    <t>priruč,časopisi, dnev.tisak i sl.</t>
  </si>
  <si>
    <t>Materij.i sred.za čišćenje</t>
  </si>
  <si>
    <t>Materijal za održ.čistoće</t>
  </si>
  <si>
    <r>
      <rPr>
        <i/>
        <sz val="7"/>
        <rFont val="Times New Roman"/>
        <family val="1"/>
        <charset val="238"/>
      </rPr>
      <t xml:space="preserve"> O</t>
    </r>
    <r>
      <rPr>
        <i/>
        <sz val="11"/>
        <rFont val="Times New Roman"/>
        <family val="1"/>
        <charset val="238"/>
      </rPr>
      <t>stali mat. za higij.potrebe</t>
    </r>
  </si>
  <si>
    <t xml:space="preserve">sapuni i papir za ruke </t>
  </si>
  <si>
    <t>Ostali materijal za rad</t>
  </si>
  <si>
    <t>1.</t>
  </si>
  <si>
    <t>Uredski materijal i ost.mat.rashodi ukupno:</t>
  </si>
  <si>
    <t>Materijal i sirovine :</t>
  </si>
  <si>
    <t>Osnovni mat.za teoretsku nastavu</t>
  </si>
  <si>
    <t>Osnovni mat.i rekviziti za TZK</t>
  </si>
  <si>
    <t>Osnovni mat.za praktičnu nastavu</t>
  </si>
  <si>
    <t>Pomoćni materijal u nastavi</t>
  </si>
  <si>
    <t>Pomoćni materijal- pedagoška dok.</t>
  </si>
  <si>
    <t>2.</t>
  </si>
  <si>
    <r>
      <rPr>
        <b/>
        <i/>
        <sz val="12"/>
        <rFont val="Times New Roman"/>
        <family val="1"/>
        <charset val="238"/>
      </rPr>
      <t>Materijal i sirovine</t>
    </r>
    <r>
      <rPr>
        <i/>
        <sz val="12"/>
        <rFont val="Times New Roman"/>
        <family val="1"/>
        <charset val="238"/>
      </rPr>
      <t>:</t>
    </r>
  </si>
  <si>
    <t xml:space="preserve"> Električna energija</t>
  </si>
  <si>
    <t>Jedn.nab.prov. SŠVV Zadar.</t>
  </si>
  <si>
    <t>Ugovor sa SŠVV</t>
  </si>
  <si>
    <t>IV članak 7.</t>
  </si>
  <si>
    <t xml:space="preserve"> Lož ulje ekstra lako</t>
  </si>
  <si>
    <t>Jed.nab.prov. ZD žup.</t>
  </si>
  <si>
    <t>Narudžbenica/ZD žup</t>
  </si>
  <si>
    <t>3.</t>
  </si>
  <si>
    <t>Energija:</t>
  </si>
  <si>
    <t>Materij.i dij.tek. i inv.održ.</t>
  </si>
  <si>
    <t xml:space="preserve"> </t>
  </si>
  <si>
    <t xml:space="preserve"> građevinskih objekata</t>
  </si>
  <si>
    <t>postrojenja i opreme</t>
  </si>
  <si>
    <t>4.</t>
  </si>
  <si>
    <r>
      <rPr>
        <b/>
        <i/>
        <sz val="11"/>
        <rFont val="Times New Roman"/>
        <family val="1"/>
        <charset val="238"/>
      </rPr>
      <t>Mat. i djel. za tek.održav</t>
    </r>
    <r>
      <rPr>
        <i/>
        <sz val="11"/>
        <rFont val="Times New Roman"/>
        <family val="1"/>
        <charset val="238"/>
      </rPr>
      <t>.</t>
    </r>
  </si>
  <si>
    <t xml:space="preserve">Sitni inventar- </t>
  </si>
  <si>
    <t>alat</t>
  </si>
  <si>
    <t>ostali sitni inventar</t>
  </si>
  <si>
    <t>5.</t>
  </si>
  <si>
    <t>Službena radna i zaštitna</t>
  </si>
  <si>
    <t>odjeća</t>
  </si>
  <si>
    <t xml:space="preserve"> obuća</t>
  </si>
  <si>
    <t>6.</t>
  </si>
  <si>
    <t>Zaš. radna odjeća i obuća</t>
  </si>
  <si>
    <t>UKUPNO NABAVA ROBE</t>
  </si>
  <si>
    <t>NABAVA USLUGA</t>
  </si>
  <si>
    <t>usluge telefona</t>
  </si>
  <si>
    <t>ugovor</t>
  </si>
  <si>
    <t xml:space="preserve">poštarina </t>
  </si>
  <si>
    <t>7.</t>
  </si>
  <si>
    <t>Usluge telefona pošte i prijev.</t>
  </si>
  <si>
    <t>Usluge tek.i invest.održavanja objekata</t>
  </si>
  <si>
    <t xml:space="preserve"> ostale usluge tekuć.održ.</t>
  </si>
  <si>
    <t>8.</t>
  </si>
  <si>
    <t>Usluge tek. i inv.održavanja</t>
  </si>
  <si>
    <t>rtv prist., tisak, oglasi i drugo</t>
  </si>
  <si>
    <t>9.</t>
  </si>
  <si>
    <r>
      <rPr>
        <b/>
        <i/>
        <sz val="11"/>
        <rFont val="Times New Roman"/>
        <family val="1"/>
        <charset val="238"/>
      </rPr>
      <t>Usl. promidž. i infor</t>
    </r>
    <r>
      <rPr>
        <i/>
        <sz val="11"/>
        <rFont val="Times New Roman"/>
        <family val="1"/>
        <charset val="238"/>
      </rPr>
      <t>.</t>
    </r>
  </si>
  <si>
    <t>opskrba vodom</t>
  </si>
  <si>
    <r>
      <rPr>
        <sz val="7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odvoz smeća</t>
    </r>
  </si>
  <si>
    <t>ugovor/narudžbenica</t>
  </si>
  <si>
    <t>IV članak 6.</t>
  </si>
  <si>
    <t>deratizacija i dezinsekcija</t>
  </si>
  <si>
    <t>Obavijest/Radni nalog</t>
  </si>
  <si>
    <t>dimnjačarske i ekološke</t>
  </si>
  <si>
    <t>ostale komunalne usluge</t>
  </si>
  <si>
    <t>10.</t>
  </si>
  <si>
    <r>
      <rPr>
        <b/>
        <i/>
        <sz val="11"/>
        <rFont val="Times New Roman"/>
        <family val="1"/>
        <charset val="238"/>
      </rPr>
      <t>Komunalne usluge</t>
    </r>
    <r>
      <rPr>
        <i/>
        <sz val="11"/>
        <rFont val="Times New Roman"/>
        <family val="1"/>
        <charset val="238"/>
      </rPr>
      <t>:</t>
    </r>
  </si>
  <si>
    <t>Zakupnine -opreme</t>
  </si>
  <si>
    <t>J.nab.provodi ZD žup.</t>
  </si>
  <si>
    <t>Zapisnik/Radni nalog</t>
  </si>
  <si>
    <t>Zakupnine-prijevoznih sredstava</t>
  </si>
  <si>
    <t>11.</t>
  </si>
  <si>
    <t>Zakupnine i najamnine</t>
  </si>
  <si>
    <r>
      <rPr>
        <sz val="10"/>
        <rFont val="Arial"/>
        <family val="2"/>
        <charset val="238"/>
      </rPr>
      <t>Preventivni i obvezni zdr.pregl</t>
    </r>
    <r>
      <rPr>
        <sz val="11"/>
        <rFont val="Arial"/>
        <family val="2"/>
        <charset val="238"/>
      </rPr>
      <t>.</t>
    </r>
  </si>
  <si>
    <t>Poziv na ponudu 2 subjekta</t>
  </si>
  <si>
    <t>12.</t>
  </si>
  <si>
    <t>Zdravszvene usluge</t>
  </si>
  <si>
    <t>Usluge odvjet.i pravnog savjet.</t>
  </si>
  <si>
    <t>Usluge nadzora zaš.na radu</t>
  </si>
  <si>
    <t>13.</t>
  </si>
  <si>
    <t>Intelektualne usluge</t>
  </si>
  <si>
    <t>Usluge ažurir.račun.baza</t>
  </si>
  <si>
    <t>14.</t>
  </si>
  <si>
    <t>Računalne usluge</t>
  </si>
  <si>
    <t xml:space="preserve"> Usluge čuvanja imovine</t>
  </si>
  <si>
    <t>krajem 2020.</t>
  </si>
  <si>
    <t>Ostale usluge</t>
  </si>
  <si>
    <t>15.</t>
  </si>
  <si>
    <t>UKUPNO NABAVA USLUGA</t>
  </si>
  <si>
    <t>OST.NESPOM.RASHODI</t>
  </si>
  <si>
    <t>16.</t>
  </si>
  <si>
    <t>Premije osiguranja šk.imov.</t>
  </si>
  <si>
    <t>17.</t>
  </si>
  <si>
    <t>Reprezentacija</t>
  </si>
  <si>
    <t>18.</t>
  </si>
  <si>
    <t>Ostali nespomenuti rash.posl.</t>
  </si>
  <si>
    <t>ROBA, USLUGE I OSTALI NESP.</t>
  </si>
  <si>
    <t>NEFINANCIJSKA IMOVINA</t>
  </si>
  <si>
    <t>Računala i računalna oprema</t>
  </si>
  <si>
    <t>Ostala uredska oprema</t>
  </si>
  <si>
    <t>Oprema za održavanje i zaštitu</t>
  </si>
  <si>
    <t>Labaratorijska oprema</t>
  </si>
  <si>
    <t>javna nabava</t>
  </si>
  <si>
    <t>Školska oprema- projektori i sl.</t>
  </si>
  <si>
    <t>19.</t>
  </si>
  <si>
    <t>Postrojenja i oprema</t>
  </si>
  <si>
    <t>Knjige za knjižnicu</t>
  </si>
  <si>
    <t>20.</t>
  </si>
  <si>
    <t>NABAVA NEF. IMOV.</t>
  </si>
  <si>
    <t>SVEUKUPNO  NABAVA</t>
  </si>
  <si>
    <t xml:space="preserve">Jednostavna nabava: Pravilnik o provedbi postupka jednostavne nabave ( stranica www:tehskolazd.hr) </t>
  </si>
  <si>
    <t>Zadar, 22. prosinca 2021.</t>
  </si>
  <si>
    <t>Voditelj računovodstva:</t>
  </si>
  <si>
    <t xml:space="preserve">Ravnatelj: </t>
  </si>
  <si>
    <t xml:space="preserve"> Lucija Jukić</t>
  </si>
  <si>
    <t>mr.sc. Denis Prusac, dipl.ing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</si>
</sst>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4" fillId="0" borderId="1" xfId="0" applyFont="1" applyBorder="1" applyAlignment="1">
      <alignment horizontal="left"/>
    </xf>
    <xf numFmtId="0" fontId="5" fillId="0" borderId="4" xfId="0" applyFont="1" applyBorder="1"/>
    <xf numFmtId="0" fontId="7" fillId="0" borderId="2" xfId="0" applyFont="1" applyBorder="1" applyAlignment="1">
      <alignment horizontal="left"/>
    </xf>
    <xf numFmtId="1" fontId="5" fillId="0" borderId="2" xfId="0" applyNumberFormat="1" applyFont="1" applyBorder="1"/>
    <xf numFmtId="0" fontId="4" fillId="0" borderId="2" xfId="0" applyFont="1" applyBorder="1"/>
    <xf numFmtId="0" fontId="0" fillId="0" borderId="2" xfId="0" applyBorder="1"/>
    <xf numFmtId="0" fontId="0" fillId="0" borderId="5" xfId="0" applyBorder="1"/>
    <xf numFmtId="0" fontId="8" fillId="0" borderId="5" xfId="0" applyFont="1" applyBorder="1" applyAlignment="1">
      <alignment horizontal="left"/>
    </xf>
    <xf numFmtId="0" fontId="9" fillId="0" borderId="5" xfId="0" applyFont="1" applyBorder="1"/>
    <xf numFmtId="1" fontId="10" fillId="0" borderId="6" xfId="0" applyNumberFormat="1" applyFont="1" applyBorder="1"/>
    <xf numFmtId="1" fontId="10" fillId="0" borderId="5" xfId="0" applyNumberFormat="1" applyFont="1" applyBorder="1"/>
    <xf numFmtId="4" fontId="1" fillId="0" borderId="5" xfId="0" applyNumberFormat="1" applyFont="1" applyBorder="1"/>
    <xf numFmtId="0" fontId="11" fillId="0" borderId="5" xfId="0" applyFont="1" applyBorder="1"/>
    <xf numFmtId="0" fontId="0" fillId="0" borderId="7" xfId="0" applyBorder="1"/>
    <xf numFmtId="0" fontId="6" fillId="0" borderId="0" xfId="0" applyFont="1" applyBorder="1"/>
    <xf numFmtId="0" fontId="0" fillId="0" borderId="6" xfId="0" applyBorder="1"/>
    <xf numFmtId="0" fontId="9" fillId="0" borderId="6" xfId="0" applyFont="1" applyBorder="1" applyAlignment="1"/>
    <xf numFmtId="0" fontId="9" fillId="0" borderId="6" xfId="0" applyFont="1" applyBorder="1"/>
    <xf numFmtId="1" fontId="11" fillId="0" borderId="6" xfId="0" applyNumberFormat="1" applyFont="1" applyBorder="1"/>
    <xf numFmtId="0" fontId="11" fillId="0" borderId="6" xfId="0" applyFont="1" applyBorder="1"/>
    <xf numFmtId="0" fontId="0" fillId="0" borderId="8" xfId="0" applyBorder="1"/>
    <xf numFmtId="0" fontId="1" fillId="0" borderId="6" xfId="0" applyFont="1" applyBorder="1"/>
    <xf numFmtId="0" fontId="12" fillId="0" borderId="6" xfId="0" applyFont="1" applyBorder="1" applyAlignment="1"/>
    <xf numFmtId="0" fontId="13" fillId="0" borderId="6" xfId="0" applyFont="1" applyBorder="1" applyAlignment="1">
      <alignment horizontal="left"/>
    </xf>
    <xf numFmtId="0" fontId="11" fillId="0" borderId="6" xfId="0" applyFont="1" applyBorder="1" applyAlignment="1"/>
    <xf numFmtId="0" fontId="11" fillId="0" borderId="6" xfId="0" applyFont="1" applyBorder="1" applyAlignment="1">
      <alignment horizontal="left"/>
    </xf>
    <xf numFmtId="0" fontId="14" fillId="0" borderId="6" xfId="0" applyFont="1" applyBorder="1" applyAlignment="1"/>
    <xf numFmtId="0" fontId="13" fillId="0" borderId="6" xfId="0" applyFont="1" applyBorder="1" applyAlignment="1"/>
    <xf numFmtId="0" fontId="5" fillId="0" borderId="9" xfId="0" applyFont="1" applyBorder="1"/>
    <xf numFmtId="0" fontId="5" fillId="0" borderId="10" xfId="0" applyFont="1" applyBorder="1"/>
    <xf numFmtId="0" fontId="7" fillId="0" borderId="6" xfId="0" applyFont="1" applyBorder="1" applyAlignment="1">
      <alignment horizontal="left"/>
    </xf>
    <xf numFmtId="0" fontId="5" fillId="0" borderId="5" xfId="0" applyFont="1" applyBorder="1"/>
    <xf numFmtId="1" fontId="5" fillId="0" borderId="5" xfId="0" applyNumberFormat="1" applyFont="1" applyBorder="1"/>
    <xf numFmtId="0" fontId="4" fillId="0" borderId="5" xfId="0" applyFont="1" applyBorder="1"/>
    <xf numFmtId="0" fontId="6" fillId="0" borderId="7" xfId="0" applyFont="1" applyBorder="1"/>
    <xf numFmtId="0" fontId="8" fillId="0" borderId="6" xfId="0" applyFont="1" applyBorder="1" applyAlignment="1">
      <alignment horizontal="left"/>
    </xf>
    <xf numFmtId="1" fontId="15" fillId="0" borderId="6" xfId="0" applyNumberFormat="1" applyFont="1" applyBorder="1"/>
    <xf numFmtId="0" fontId="10" fillId="0" borderId="6" xfId="0" applyFont="1" applyBorder="1" applyAlignment="1"/>
    <xf numFmtId="0" fontId="5" fillId="0" borderId="6" xfId="0" applyFont="1" applyBorder="1"/>
    <xf numFmtId="1" fontId="16" fillId="0" borderId="6" xfId="0" applyNumberFormat="1" applyFont="1" applyBorder="1"/>
    <xf numFmtId="4" fontId="11" fillId="0" borderId="6" xfId="0" applyNumberFormat="1" applyFont="1" applyBorder="1"/>
    <xf numFmtId="1" fontId="0" fillId="0" borderId="6" xfId="0" applyNumberFormat="1" applyBorder="1"/>
    <xf numFmtId="0" fontId="5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" fontId="18" fillId="0" borderId="6" xfId="0" applyNumberFormat="1" applyFont="1" applyBorder="1"/>
    <xf numFmtId="0" fontId="13" fillId="0" borderId="6" xfId="0" applyFont="1" applyBorder="1" applyAlignment="1">
      <alignment horizontal="left" vertical="top" wrapText="1"/>
    </xf>
    <xf numFmtId="1" fontId="1" fillId="0" borderId="6" xfId="0" applyNumberFormat="1" applyFont="1" applyBorder="1"/>
    <xf numFmtId="0" fontId="11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left" vertical="top" wrapText="1"/>
    </xf>
    <xf numFmtId="1" fontId="5" fillId="0" borderId="6" xfId="0" applyNumberFormat="1" applyFont="1" applyBorder="1"/>
    <xf numFmtId="4" fontId="5" fillId="0" borderId="6" xfId="0" applyNumberFormat="1" applyFont="1" applyBorder="1"/>
    <xf numFmtId="0" fontId="11" fillId="0" borderId="6" xfId="0" applyFont="1" applyBorder="1" applyAlignment="1">
      <alignment horizontal="left" vertical="top" wrapText="1"/>
    </xf>
    <xf numFmtId="0" fontId="19" fillId="0" borderId="6" xfId="0" applyFont="1" applyBorder="1"/>
    <xf numFmtId="0" fontId="5" fillId="0" borderId="11" xfId="0" applyFont="1" applyBorder="1"/>
    <xf numFmtId="0" fontId="17" fillId="0" borderId="11" xfId="0" applyFont="1" applyBorder="1" applyAlignment="1">
      <alignment horizontal="left" vertical="top" wrapText="1"/>
    </xf>
    <xf numFmtId="0" fontId="11" fillId="0" borderId="11" xfId="0" applyFont="1" applyBorder="1"/>
    <xf numFmtId="1" fontId="16" fillId="0" borderId="11" xfId="0" applyNumberFormat="1" applyFont="1" applyBorder="1"/>
    <xf numFmtId="4" fontId="1" fillId="0" borderId="6" xfId="0" applyNumberFormat="1" applyFont="1" applyBorder="1"/>
    <xf numFmtId="0" fontId="0" fillId="0" borderId="12" xfId="0" applyBorder="1"/>
    <xf numFmtId="0" fontId="5" fillId="0" borderId="1" xfId="0" applyFont="1" applyBorder="1"/>
    <xf numFmtId="0" fontId="17" fillId="0" borderId="2" xfId="0" applyFont="1" applyBorder="1" applyAlignment="1">
      <alignment horizontal="left" vertical="top" wrapText="1"/>
    </xf>
    <xf numFmtId="0" fontId="11" fillId="0" borderId="2" xfId="0" applyFont="1" applyBorder="1"/>
    <xf numFmtId="1" fontId="20" fillId="2" borderId="2" xfId="0" applyNumberFormat="1" applyFont="1" applyFill="1" applyBorder="1"/>
    <xf numFmtId="1" fontId="16" fillId="2" borderId="13" xfId="0" applyNumberFormat="1" applyFont="1" applyFill="1" applyBorder="1"/>
    <xf numFmtId="4" fontId="1" fillId="0" borderId="14" xfId="0" applyNumberFormat="1" applyFont="1" applyBorder="1"/>
    <xf numFmtId="0" fontId="11" fillId="0" borderId="15" xfId="0" applyFont="1" applyBorder="1"/>
    <xf numFmtId="0" fontId="0" fillId="0" borderId="16" xfId="0" applyBorder="1"/>
    <xf numFmtId="0" fontId="0" fillId="0" borderId="15" xfId="0" applyBorder="1"/>
    <xf numFmtId="1" fontId="20" fillId="0" borderId="2" xfId="0" applyNumberFormat="1" applyFont="1" applyBorder="1"/>
    <xf numFmtId="1" fontId="16" fillId="0" borderId="13" xfId="0" applyNumberFormat="1" applyFont="1" applyBorder="1"/>
    <xf numFmtId="0" fontId="17" fillId="0" borderId="5" xfId="0" applyFont="1" applyBorder="1" applyAlignment="1">
      <alignment horizontal="left" vertical="top" wrapText="1"/>
    </xf>
    <xf numFmtId="1" fontId="16" fillId="0" borderId="5" xfId="0" applyNumberFormat="1" applyFont="1" applyBorder="1"/>
    <xf numFmtId="0" fontId="5" fillId="0" borderId="17" xfId="0" applyFont="1" applyBorder="1" applyAlignment="1">
      <alignment horizontal="left"/>
    </xf>
    <xf numFmtId="0" fontId="5" fillId="0" borderId="17" xfId="0" applyFont="1" applyBorder="1"/>
    <xf numFmtId="0" fontId="7" fillId="0" borderId="17" xfId="0" applyFont="1" applyBorder="1" applyAlignment="1">
      <alignment horizontal="left" vertical="top" wrapText="1"/>
    </xf>
    <xf numFmtId="0" fontId="0" fillId="0" borderId="17" xfId="0" applyBorder="1"/>
    <xf numFmtId="1" fontId="5" fillId="0" borderId="17" xfId="0" applyNumberFormat="1" applyFont="1" applyBorder="1"/>
    <xf numFmtId="4" fontId="1" fillId="0" borderId="17" xfId="0" applyNumberFormat="1" applyFont="1" applyBorder="1"/>
    <xf numFmtId="0" fontId="0" fillId="0" borderId="18" xfId="0" applyBorder="1"/>
    <xf numFmtId="0" fontId="11" fillId="0" borderId="5" xfId="0" applyFont="1" applyBorder="1" applyAlignment="1">
      <alignment horizontal="left" vertical="top" wrapText="1"/>
    </xf>
    <xf numFmtId="1" fontId="0" fillId="0" borderId="5" xfId="0" applyNumberFormat="1" applyBorder="1"/>
    <xf numFmtId="0" fontId="19" fillId="0" borderId="6" xfId="0" applyFont="1" applyBorder="1" applyAlignment="1">
      <alignment horizontal="left"/>
    </xf>
    <xf numFmtId="0" fontId="17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left" vertical="top" wrapText="1" indent="4"/>
    </xf>
    <xf numFmtId="0" fontId="0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1" fontId="17" fillId="0" borderId="6" xfId="0" applyNumberFormat="1" applyFont="1" applyBorder="1"/>
    <xf numFmtId="0" fontId="5" fillId="0" borderId="11" xfId="0" applyFont="1" applyBorder="1" applyAlignment="1">
      <alignment horizontal="left"/>
    </xf>
    <xf numFmtId="0" fontId="0" fillId="0" borderId="11" xfId="0" applyBorder="1"/>
    <xf numFmtId="0" fontId="17" fillId="0" borderId="11" xfId="0" applyFont="1" applyBorder="1" applyAlignment="1">
      <alignment horizontal="left"/>
    </xf>
    <xf numFmtId="0" fontId="9" fillId="0" borderId="11" xfId="0" applyFont="1" applyBorder="1"/>
    <xf numFmtId="1" fontId="5" fillId="0" borderId="11" xfId="0" applyNumberFormat="1" applyFont="1" applyBorder="1"/>
    <xf numFmtId="4" fontId="1" fillId="0" borderId="10" xfId="0" applyNumberFormat="1" applyFont="1" applyBorder="1"/>
    <xf numFmtId="0" fontId="5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1" fontId="23" fillId="0" borderId="2" xfId="0" applyNumberFormat="1" applyFont="1" applyBorder="1"/>
    <xf numFmtId="1" fontId="23" fillId="0" borderId="3" xfId="0" applyNumberFormat="1" applyFont="1" applyBorder="1"/>
    <xf numFmtId="4" fontId="1" fillId="0" borderId="19" xfId="0" applyNumberFormat="1" applyFont="1" applyBorder="1"/>
    <xf numFmtId="0" fontId="5" fillId="0" borderId="9" xfId="0" applyFont="1" applyBorder="1" applyAlignment="1">
      <alignment horizontal="left"/>
    </xf>
    <xf numFmtId="0" fontId="0" fillId="0" borderId="10" xfId="0" applyBorder="1"/>
    <xf numFmtId="0" fontId="22" fillId="0" borderId="20" xfId="0" applyFont="1" applyBorder="1" applyAlignment="1">
      <alignment horizontal="left"/>
    </xf>
    <xf numFmtId="1" fontId="23" fillId="0" borderId="5" xfId="0" applyNumberFormat="1" applyFont="1" applyBorder="1"/>
    <xf numFmtId="0" fontId="5" fillId="0" borderId="5" xfId="0" applyFont="1" applyBorder="1" applyAlignment="1">
      <alignment horizontal="left"/>
    </xf>
    <xf numFmtId="0" fontId="17" fillId="0" borderId="5" xfId="0" applyFont="1" applyBorder="1"/>
    <xf numFmtId="0" fontId="17" fillId="0" borderId="5" xfId="0" applyFont="1" applyBorder="1" applyAlignment="1">
      <alignment horizontal="left"/>
    </xf>
    <xf numFmtId="1" fontId="1" fillId="0" borderId="5" xfId="0" applyNumberFormat="1" applyFont="1" applyBorder="1"/>
    <xf numFmtId="0" fontId="17" fillId="0" borderId="6" xfId="0" applyFont="1" applyBorder="1"/>
    <xf numFmtId="0" fontId="17" fillId="0" borderId="17" xfId="0" applyFont="1" applyBorder="1"/>
    <xf numFmtId="0" fontId="17" fillId="0" borderId="17" xfId="0" applyFont="1" applyBorder="1" applyAlignment="1">
      <alignment horizontal="left"/>
    </xf>
    <xf numFmtId="1" fontId="11" fillId="0" borderId="17" xfId="0" applyNumberFormat="1" applyFont="1" applyBorder="1"/>
    <xf numFmtId="0" fontId="17" fillId="0" borderId="10" xfId="0" applyFont="1" applyBorder="1"/>
    <xf numFmtId="0" fontId="17" fillId="0" borderId="10" xfId="0" applyFont="1" applyBorder="1" applyAlignment="1">
      <alignment horizontal="left"/>
    </xf>
    <xf numFmtId="0" fontId="9" fillId="0" borderId="10" xfId="0" applyFont="1" applyBorder="1"/>
    <xf numFmtId="1" fontId="20" fillId="0" borderId="10" xfId="0" applyNumberFormat="1" applyFont="1" applyBorder="1"/>
    <xf numFmtId="1" fontId="20" fillId="0" borderId="13" xfId="0" applyNumberFormat="1" applyFont="1" applyBorder="1"/>
    <xf numFmtId="0" fontId="24" fillId="0" borderId="2" xfId="0" applyFont="1" applyBorder="1" applyAlignment="1">
      <alignment horizontal="left"/>
    </xf>
    <xf numFmtId="1" fontId="25" fillId="0" borderId="2" xfId="0" applyNumberFormat="1" applyFont="1" applyBorder="1"/>
    <xf numFmtId="1" fontId="25" fillId="0" borderId="13" xfId="0" applyNumberFormat="1" applyFont="1" applyBorder="1"/>
    <xf numFmtId="4" fontId="1" fillId="0" borderId="21" xfId="0" applyNumberFormat="1" applyFont="1" applyBorder="1"/>
    <xf numFmtId="0" fontId="11" fillId="0" borderId="17" xfId="0" applyFont="1" applyBorder="1"/>
    <xf numFmtId="0" fontId="5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1" fontId="1" fillId="0" borderId="10" xfId="0" applyNumberFormat="1" applyFont="1" applyBorder="1"/>
    <xf numFmtId="0" fontId="0" fillId="0" borderId="22" xfId="0" applyBorder="1"/>
    <xf numFmtId="0" fontId="17" fillId="0" borderId="17" xfId="0" applyFont="1" applyBorder="1" applyAlignment="1">
      <alignment horizontal="left" vertical="top" wrapText="1"/>
    </xf>
    <xf numFmtId="0" fontId="9" fillId="0" borderId="17" xfId="0" applyFont="1" applyBorder="1"/>
    <xf numFmtId="0" fontId="5" fillId="0" borderId="20" xfId="0" applyFont="1" applyBorder="1"/>
    <xf numFmtId="0" fontId="0" fillId="0" borderId="20" xfId="0" applyBorder="1"/>
    <xf numFmtId="0" fontId="17" fillId="0" borderId="20" xfId="0" applyFont="1" applyBorder="1" applyAlignment="1">
      <alignment horizontal="left" vertical="top" wrapText="1"/>
    </xf>
    <xf numFmtId="0" fontId="9" fillId="0" borderId="20" xfId="0" applyFont="1" applyBorder="1"/>
    <xf numFmtId="1" fontId="23" fillId="0" borderId="20" xfId="0" applyNumberFormat="1" applyFont="1" applyBorder="1"/>
    <xf numFmtId="1" fontId="5" fillId="0" borderId="13" xfId="0" applyNumberFormat="1" applyFont="1" applyBorder="1"/>
    <xf numFmtId="0" fontId="0" fillId="0" borderId="1" xfId="0" applyBorder="1"/>
    <xf numFmtId="0" fontId="25" fillId="0" borderId="2" xfId="0" applyFont="1" applyBorder="1" applyAlignment="1">
      <alignment horizontal="left" vertical="top" wrapText="1"/>
    </xf>
    <xf numFmtId="0" fontId="9" fillId="0" borderId="2" xfId="0" applyFont="1" applyBorder="1"/>
    <xf numFmtId="1" fontId="26" fillId="0" borderId="2" xfId="0" applyNumberFormat="1" applyFont="1" applyBorder="1"/>
    <xf numFmtId="1" fontId="27" fillId="0" borderId="13" xfId="0" applyNumberFormat="1" applyFont="1" applyBorder="1"/>
    <xf numFmtId="4" fontId="1" fillId="0" borderId="23" xfId="0" applyNumberFormat="1" applyFont="1" applyBorder="1"/>
    <xf numFmtId="0" fontId="5" fillId="0" borderId="0" xfId="0" applyFont="1" applyBorder="1"/>
    <xf numFmtId="0" fontId="17" fillId="0" borderId="0" xfId="0" applyFont="1" applyBorder="1" applyAlignment="1">
      <alignment horizontal="left" vertical="top" wrapText="1"/>
    </xf>
    <xf numFmtId="0" fontId="9" fillId="0" borderId="0" xfId="0" applyFont="1" applyBorder="1"/>
    <xf numFmtId="1" fontId="5" fillId="0" borderId="0" xfId="0" applyNumberFormat="1" applyFont="1" applyBorder="1"/>
    <xf numFmtId="4" fontId="1" fillId="0" borderId="0" xfId="0" applyNumberFormat="1" applyFont="1" applyBorder="1"/>
    <xf numFmtId="0" fontId="11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16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topLeftCell="A100" workbookViewId="0">
      <selection activeCell="G108" sqref="G108"/>
    </sheetView>
  </sheetViews>
  <sheetFormatPr defaultColWidth="9" defaultRowHeight="13.2" x14ac:dyDescent="0.25"/>
  <cols>
    <col min="1" max="1" width="6" customWidth="1"/>
    <col min="2" max="2" width="7.5546875" customWidth="1"/>
    <col min="3" max="3" width="27.5546875" customWidth="1"/>
    <col min="4" max="4" width="15.109375" customWidth="1"/>
    <col min="5" max="5" width="19.109375" customWidth="1"/>
    <col min="6" max="7" width="16.44140625" customWidth="1"/>
    <col min="8" max="8" width="21.33203125" customWidth="1"/>
    <col min="9" max="9" width="17.6640625" customWidth="1"/>
    <col min="10" max="10" width="13.6640625" customWidth="1"/>
    <col min="11" max="11" width="14.88671875" customWidth="1"/>
  </cols>
  <sheetData>
    <row r="1" spans="1:12" ht="5.25" customHeight="1" x14ac:dyDescent="0.25"/>
    <row r="2" spans="1:12" x14ac:dyDescent="0.25">
      <c r="A2" t="s">
        <v>0</v>
      </c>
    </row>
    <row r="3" spans="1:12" x14ac:dyDescent="0.25">
      <c r="A3" t="s">
        <v>1</v>
      </c>
    </row>
    <row r="4" spans="1:12" ht="5.25" customHeight="1" x14ac:dyDescent="0.25"/>
    <row r="5" spans="1:12" x14ac:dyDescent="0.25">
      <c r="B5" s="1" t="s">
        <v>2</v>
      </c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7.399999999999999" x14ac:dyDescent="0.3">
      <c r="C7" s="3" t="s">
        <v>3</v>
      </c>
      <c r="D7" s="4"/>
      <c r="E7" s="4"/>
      <c r="F7" s="4"/>
      <c r="G7" s="4"/>
      <c r="L7" s="5"/>
    </row>
    <row r="8" spans="1:12" ht="15" customHeight="1" x14ac:dyDescent="0.25">
      <c r="A8" s="6" t="s">
        <v>4</v>
      </c>
      <c r="B8" s="7" t="s">
        <v>5</v>
      </c>
      <c r="C8" s="8" t="s">
        <v>6</v>
      </c>
      <c r="D8" s="7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10" t="s">
        <v>13</v>
      </c>
      <c r="K8" s="11" t="s">
        <v>14</v>
      </c>
      <c r="L8" s="5"/>
    </row>
    <row r="9" spans="1:12" ht="15" customHeight="1" x14ac:dyDescent="0.35">
      <c r="A9" s="12"/>
      <c r="B9" s="7"/>
      <c r="C9" s="13" t="s">
        <v>15</v>
      </c>
      <c r="D9" s="7"/>
      <c r="E9" s="14"/>
      <c r="F9" s="14"/>
      <c r="G9" s="14"/>
      <c r="H9" s="15"/>
      <c r="I9" s="7"/>
      <c r="J9" s="10"/>
      <c r="K9" s="16"/>
      <c r="L9" s="5"/>
    </row>
    <row r="10" spans="1:12" ht="20.25" customHeight="1" x14ac:dyDescent="0.3">
      <c r="A10" s="17"/>
      <c r="B10" s="17">
        <v>32211</v>
      </c>
      <c r="C10" s="18" t="s">
        <v>16</v>
      </c>
      <c r="D10" s="19"/>
      <c r="E10" s="20"/>
      <c r="F10" s="20"/>
      <c r="G10" s="21"/>
      <c r="H10" s="22"/>
      <c r="I10" s="23"/>
      <c r="J10" s="24"/>
      <c r="K10" s="17"/>
      <c r="L10" s="25"/>
    </row>
    <row r="11" spans="1:12" ht="13.8" x14ac:dyDescent="0.25">
      <c r="A11" s="26"/>
      <c r="B11" s="26"/>
      <c r="C11" s="27" t="s">
        <v>17</v>
      </c>
      <c r="D11" s="28" t="s">
        <v>18</v>
      </c>
      <c r="E11" s="29">
        <v>6000</v>
      </c>
      <c r="F11" s="29">
        <v>6000</v>
      </c>
      <c r="G11" s="29">
        <v>6000</v>
      </c>
      <c r="H11" s="22" t="s">
        <v>19</v>
      </c>
      <c r="I11" s="30" t="s">
        <v>20</v>
      </c>
      <c r="J11" s="31"/>
      <c r="K11" s="32" t="s">
        <v>21</v>
      </c>
    </row>
    <row r="12" spans="1:12" ht="13.8" x14ac:dyDescent="0.25">
      <c r="A12" s="26"/>
      <c r="B12" s="26"/>
      <c r="C12" s="33" t="s">
        <v>22</v>
      </c>
      <c r="D12" s="28"/>
      <c r="E12" s="29"/>
      <c r="F12" s="29"/>
      <c r="G12" s="29"/>
      <c r="H12" s="22"/>
      <c r="I12" s="30"/>
      <c r="J12" s="31"/>
      <c r="K12" s="26"/>
    </row>
    <row r="13" spans="1:12" ht="13.8" x14ac:dyDescent="0.25">
      <c r="A13" s="26"/>
      <c r="B13" s="26">
        <v>32212</v>
      </c>
      <c r="C13" s="34" t="s">
        <v>23</v>
      </c>
      <c r="D13" s="28" t="s">
        <v>18</v>
      </c>
      <c r="E13" s="29">
        <v>9600</v>
      </c>
      <c r="F13" s="29">
        <v>9600</v>
      </c>
      <c r="G13" s="29">
        <v>9600</v>
      </c>
      <c r="H13" s="22" t="s">
        <v>19</v>
      </c>
      <c r="I13" s="30" t="s">
        <v>20</v>
      </c>
      <c r="J13" s="31"/>
      <c r="K13" s="32" t="s">
        <v>21</v>
      </c>
    </row>
    <row r="14" spans="1:12" ht="13.8" x14ac:dyDescent="0.25">
      <c r="A14" s="26"/>
      <c r="B14" s="26"/>
      <c r="C14" s="33"/>
      <c r="D14" s="28"/>
      <c r="E14" s="29"/>
      <c r="F14" s="29"/>
      <c r="G14" s="29"/>
      <c r="H14" s="22"/>
      <c r="I14" s="30"/>
      <c r="J14" s="31"/>
      <c r="K14" s="26"/>
    </row>
    <row r="15" spans="1:12" ht="18" customHeight="1" x14ac:dyDescent="0.25">
      <c r="A15" s="26"/>
      <c r="B15" s="26">
        <v>32214</v>
      </c>
      <c r="C15" s="34" t="s">
        <v>24</v>
      </c>
      <c r="D15" s="28"/>
      <c r="E15" s="20"/>
      <c r="F15" s="20"/>
      <c r="G15" s="20"/>
      <c r="H15" s="22"/>
      <c r="I15" s="30"/>
      <c r="J15" s="31"/>
      <c r="K15" s="26"/>
    </row>
    <row r="16" spans="1:12" ht="13.8" x14ac:dyDescent="0.25">
      <c r="A16" s="26"/>
      <c r="B16" s="26"/>
      <c r="C16" s="35" t="s">
        <v>25</v>
      </c>
      <c r="D16" s="28" t="s">
        <v>18</v>
      </c>
      <c r="E16" s="29">
        <v>15000</v>
      </c>
      <c r="F16" s="29">
        <v>15000</v>
      </c>
      <c r="G16" s="29">
        <v>15000</v>
      </c>
      <c r="H16" s="22" t="s">
        <v>19</v>
      </c>
      <c r="I16" s="30" t="s">
        <v>20</v>
      </c>
      <c r="J16" s="31"/>
      <c r="K16" s="32" t="s">
        <v>21</v>
      </c>
    </row>
    <row r="17" spans="1:11" ht="15.75" customHeight="1" x14ac:dyDescent="0.25">
      <c r="B17" s="26"/>
      <c r="C17" s="36"/>
      <c r="D17" s="26"/>
      <c r="E17" s="29"/>
      <c r="F17" s="29"/>
      <c r="G17" s="29"/>
      <c r="H17" s="30"/>
      <c r="I17" s="26"/>
      <c r="J17" s="31"/>
      <c r="K17" s="26"/>
    </row>
    <row r="18" spans="1:11" ht="13.8" x14ac:dyDescent="0.25">
      <c r="A18" s="26"/>
      <c r="B18" s="26">
        <v>32216</v>
      </c>
      <c r="C18" s="37" t="s">
        <v>26</v>
      </c>
      <c r="D18" s="28"/>
      <c r="E18" s="29"/>
      <c r="F18" s="29"/>
      <c r="G18" s="29"/>
      <c r="H18" s="22"/>
      <c r="I18" s="30"/>
      <c r="J18" s="31"/>
      <c r="K18" s="26"/>
    </row>
    <row r="19" spans="1:11" ht="13.8" x14ac:dyDescent="0.25">
      <c r="A19" s="26"/>
      <c r="B19" s="26"/>
      <c r="C19" s="35" t="s">
        <v>27</v>
      </c>
      <c r="D19" s="28" t="s">
        <v>18</v>
      </c>
      <c r="E19" s="29">
        <v>15900</v>
      </c>
      <c r="F19" s="29">
        <v>15900</v>
      </c>
      <c r="G19" s="29">
        <v>15900</v>
      </c>
      <c r="H19" s="22" t="s">
        <v>19</v>
      </c>
      <c r="I19" s="30" t="s">
        <v>20</v>
      </c>
      <c r="J19" s="31"/>
      <c r="K19" s="32" t="s">
        <v>21</v>
      </c>
    </row>
    <row r="20" spans="1:11" ht="13.8" x14ac:dyDescent="0.25">
      <c r="A20" s="26"/>
      <c r="B20" s="26"/>
      <c r="C20" s="37"/>
      <c r="D20" s="28"/>
      <c r="E20" s="20"/>
      <c r="F20" s="20"/>
      <c r="G20" s="20"/>
      <c r="H20" s="22"/>
      <c r="I20" s="30"/>
      <c r="J20" s="31"/>
      <c r="K20" s="26"/>
    </row>
    <row r="21" spans="1:11" ht="13.8" x14ac:dyDescent="0.25">
      <c r="A21" s="26"/>
      <c r="B21" s="26">
        <v>32219</v>
      </c>
      <c r="C21" s="38" t="s">
        <v>28</v>
      </c>
      <c r="D21" s="28" t="s">
        <v>18</v>
      </c>
      <c r="E21" s="29">
        <v>1500</v>
      </c>
      <c r="F21" s="29">
        <v>1500</v>
      </c>
      <c r="G21" s="29">
        <v>1500</v>
      </c>
      <c r="H21" s="22" t="s">
        <v>19</v>
      </c>
      <c r="I21" s="30" t="s">
        <v>20</v>
      </c>
      <c r="J21" s="31"/>
      <c r="K21" s="32" t="s">
        <v>21</v>
      </c>
    </row>
    <row r="22" spans="1:11" ht="13.8" x14ac:dyDescent="0.25">
      <c r="A22" s="26"/>
      <c r="B22" s="26"/>
      <c r="C22" s="35"/>
      <c r="D22" s="28"/>
      <c r="E22" s="29"/>
      <c r="F22" s="29"/>
      <c r="G22" s="29"/>
      <c r="H22" s="22"/>
      <c r="I22" s="30"/>
      <c r="J22" s="31"/>
      <c r="K22" s="26"/>
    </row>
    <row r="23" spans="1:11" ht="16.2" x14ac:dyDescent="0.35">
      <c r="A23" s="39" t="s">
        <v>29</v>
      </c>
      <c r="B23" s="40">
        <v>3221</v>
      </c>
      <c r="C23" s="41" t="s">
        <v>30</v>
      </c>
      <c r="D23" s="42"/>
      <c r="E23" s="43">
        <v>48000</v>
      </c>
      <c r="F23" s="43">
        <v>48000</v>
      </c>
      <c r="G23" s="43">
        <v>48000</v>
      </c>
      <c r="H23" s="44"/>
      <c r="I23" s="42"/>
      <c r="J23" s="45"/>
      <c r="K23" s="26"/>
    </row>
    <row r="24" spans="1:11" ht="16.2" x14ac:dyDescent="0.35">
      <c r="A24" s="39"/>
      <c r="B24" s="40"/>
      <c r="C24" s="41"/>
      <c r="D24" s="42"/>
      <c r="E24" s="43"/>
      <c r="F24" s="43"/>
      <c r="G24" s="43"/>
      <c r="H24" s="44"/>
      <c r="I24" s="42"/>
      <c r="J24" s="45"/>
      <c r="K24" s="26"/>
    </row>
    <row r="25" spans="1:11" ht="15.6" x14ac:dyDescent="0.3">
      <c r="A25" s="26"/>
      <c r="B25" s="26">
        <v>32221</v>
      </c>
      <c r="C25" s="46" t="s">
        <v>31</v>
      </c>
      <c r="D25" s="28"/>
      <c r="E25" s="47"/>
      <c r="F25" s="47"/>
      <c r="G25" s="47"/>
      <c r="H25" s="22"/>
      <c r="I25" s="26"/>
      <c r="J25" s="31"/>
      <c r="K25" s="26"/>
    </row>
    <row r="26" spans="1:11" ht="13.5" customHeight="1" x14ac:dyDescent="0.25">
      <c r="A26" s="26"/>
      <c r="B26" s="26"/>
      <c r="C26" s="27" t="s">
        <v>32</v>
      </c>
      <c r="D26" s="28" t="s">
        <v>18</v>
      </c>
      <c r="E26" s="29">
        <v>15400</v>
      </c>
      <c r="F26" s="29">
        <v>15200</v>
      </c>
      <c r="G26" s="29">
        <v>15200</v>
      </c>
      <c r="H26" s="22" t="s">
        <v>19</v>
      </c>
      <c r="I26" s="30" t="s">
        <v>20</v>
      </c>
      <c r="J26" s="31"/>
      <c r="K26" s="32" t="s">
        <v>21</v>
      </c>
    </row>
    <row r="27" spans="1:11" ht="13.8" x14ac:dyDescent="0.25">
      <c r="A27" s="26"/>
      <c r="B27" s="26"/>
      <c r="C27" s="27" t="s">
        <v>33</v>
      </c>
      <c r="D27" s="28" t="s">
        <v>18</v>
      </c>
      <c r="E27" s="29">
        <v>5600</v>
      </c>
      <c r="F27" s="29">
        <v>4200</v>
      </c>
      <c r="G27" s="29">
        <v>4200</v>
      </c>
      <c r="H27" s="22" t="s">
        <v>19</v>
      </c>
      <c r="I27" s="30" t="s">
        <v>20</v>
      </c>
      <c r="J27" s="31"/>
      <c r="K27" s="32" t="s">
        <v>21</v>
      </c>
    </row>
    <row r="28" spans="1:11" ht="13.8" x14ac:dyDescent="0.25">
      <c r="A28" s="26"/>
      <c r="B28" s="26"/>
      <c r="C28" s="27" t="s">
        <v>34</v>
      </c>
      <c r="D28" s="28" t="s">
        <v>18</v>
      </c>
      <c r="E28" s="29">
        <v>15000</v>
      </c>
      <c r="F28" s="29">
        <v>15000</v>
      </c>
      <c r="G28" s="29">
        <v>15000</v>
      </c>
      <c r="H28" s="22" t="s">
        <v>19</v>
      </c>
      <c r="I28" s="30" t="s">
        <v>20</v>
      </c>
      <c r="J28" s="31"/>
      <c r="K28" s="32" t="s">
        <v>21</v>
      </c>
    </row>
    <row r="29" spans="1:11" ht="13.8" x14ac:dyDescent="0.25">
      <c r="A29" s="26"/>
      <c r="B29" s="26"/>
      <c r="C29" s="27"/>
      <c r="D29" s="28"/>
      <c r="E29" s="29"/>
      <c r="F29" s="29"/>
      <c r="G29" s="29"/>
      <c r="H29" s="22"/>
      <c r="I29" s="30"/>
      <c r="J29" s="31"/>
      <c r="K29" s="32"/>
    </row>
    <row r="30" spans="1:11" ht="13.8" x14ac:dyDescent="0.25">
      <c r="A30" s="26"/>
      <c r="B30" s="26">
        <v>32222</v>
      </c>
      <c r="C30" s="48" t="s">
        <v>35</v>
      </c>
      <c r="D30" s="28" t="s">
        <v>18</v>
      </c>
      <c r="E30" s="29">
        <v>6000</v>
      </c>
      <c r="F30" s="29">
        <v>4800</v>
      </c>
      <c r="G30" s="29">
        <v>4800</v>
      </c>
      <c r="H30" s="22" t="s">
        <v>19</v>
      </c>
      <c r="I30" s="30" t="s">
        <v>20</v>
      </c>
      <c r="J30" s="31"/>
      <c r="K30" s="32" t="s">
        <v>21</v>
      </c>
    </row>
    <row r="31" spans="1:11" ht="13.8" x14ac:dyDescent="0.25">
      <c r="A31" s="26"/>
      <c r="B31" s="26"/>
      <c r="C31" s="27" t="s">
        <v>36</v>
      </c>
      <c r="D31" s="28" t="s">
        <v>18</v>
      </c>
      <c r="E31" s="29">
        <v>6000</v>
      </c>
      <c r="F31" s="29">
        <v>4800</v>
      </c>
      <c r="G31" s="29">
        <v>4800</v>
      </c>
      <c r="H31" s="22" t="s">
        <v>19</v>
      </c>
      <c r="I31" s="30" t="s">
        <v>20</v>
      </c>
      <c r="J31" s="31"/>
      <c r="K31" s="32" t="s">
        <v>21</v>
      </c>
    </row>
    <row r="32" spans="1:11" ht="13.8" x14ac:dyDescent="0.25">
      <c r="A32" s="26"/>
      <c r="B32" s="26"/>
      <c r="C32" s="48"/>
      <c r="D32" s="28"/>
      <c r="E32" s="29"/>
      <c r="F32" s="29"/>
      <c r="G32" s="29"/>
      <c r="H32" s="22"/>
      <c r="I32" s="30"/>
      <c r="J32" s="31"/>
      <c r="K32" s="26"/>
    </row>
    <row r="33" spans="1:11" ht="16.2" x14ac:dyDescent="0.35">
      <c r="A33" s="49" t="s">
        <v>37</v>
      </c>
      <c r="B33" s="49">
        <v>3222</v>
      </c>
      <c r="C33" s="41" t="s">
        <v>38</v>
      </c>
      <c r="D33" s="30"/>
      <c r="E33" s="50">
        <v>48000</v>
      </c>
      <c r="F33" s="50">
        <v>44000</v>
      </c>
      <c r="G33" s="50">
        <v>44000</v>
      </c>
      <c r="H33" s="51"/>
      <c r="I33" s="30"/>
      <c r="J33" s="31"/>
      <c r="K33" s="26"/>
    </row>
    <row r="34" spans="1:11" ht="13.8" x14ac:dyDescent="0.25">
      <c r="A34" s="26"/>
      <c r="B34" s="26"/>
      <c r="C34" s="27"/>
      <c r="D34" s="28"/>
      <c r="E34" s="29"/>
      <c r="F34" s="29"/>
      <c r="G34" s="29"/>
      <c r="H34" s="22"/>
      <c r="I34" s="30"/>
      <c r="J34" s="31"/>
      <c r="K34" s="26"/>
    </row>
    <row r="35" spans="1:11" ht="13.8" x14ac:dyDescent="0.25">
      <c r="A35" s="26"/>
      <c r="B35" s="26">
        <v>32231</v>
      </c>
      <c r="C35" s="36" t="s">
        <v>39</v>
      </c>
      <c r="D35" s="28" t="s">
        <v>40</v>
      </c>
      <c r="E35" s="52">
        <v>90000</v>
      </c>
      <c r="F35" s="52">
        <v>70000</v>
      </c>
      <c r="G35" s="52">
        <v>70000</v>
      </c>
      <c r="H35" s="22" t="s">
        <v>41</v>
      </c>
      <c r="I35" s="32" t="s">
        <v>42</v>
      </c>
      <c r="J35" s="31"/>
      <c r="K35" s="32" t="s">
        <v>21</v>
      </c>
    </row>
    <row r="36" spans="1:11" ht="13.8" x14ac:dyDescent="0.25">
      <c r="A36" s="26"/>
      <c r="B36" s="26">
        <v>32239</v>
      </c>
      <c r="C36" s="36" t="s">
        <v>43</v>
      </c>
      <c r="D36" s="28" t="s">
        <v>44</v>
      </c>
      <c r="E36" s="52">
        <v>108231</v>
      </c>
      <c r="F36" s="52">
        <v>102838</v>
      </c>
      <c r="G36" s="52">
        <v>102838</v>
      </c>
      <c r="H36" s="22" t="s">
        <v>45</v>
      </c>
      <c r="I36" s="32" t="s">
        <v>42</v>
      </c>
      <c r="J36" s="31"/>
      <c r="K36" s="32" t="s">
        <v>21</v>
      </c>
    </row>
    <row r="37" spans="1:11" ht="13.8" x14ac:dyDescent="0.25">
      <c r="A37" s="26"/>
      <c r="B37" s="26"/>
      <c r="C37" s="27"/>
      <c r="D37" s="28"/>
      <c r="E37" s="29"/>
      <c r="F37" s="29"/>
      <c r="G37" s="29"/>
      <c r="H37" s="22"/>
      <c r="I37" s="30"/>
      <c r="J37" s="31"/>
      <c r="K37" s="26"/>
    </row>
    <row r="38" spans="1:11" ht="14.4" x14ac:dyDescent="0.3">
      <c r="A38" s="53" t="s">
        <v>46</v>
      </c>
      <c r="B38" s="26">
        <v>3223</v>
      </c>
      <c r="C38" s="54" t="s">
        <v>47</v>
      </c>
      <c r="D38" s="28"/>
      <c r="E38" s="50">
        <v>198231</v>
      </c>
      <c r="F38" s="50">
        <v>172838</v>
      </c>
      <c r="G38" s="50">
        <v>172838</v>
      </c>
      <c r="H38" s="55"/>
      <c r="I38" s="26"/>
      <c r="J38" s="31"/>
      <c r="K38" s="26"/>
    </row>
    <row r="39" spans="1:11" ht="13.8" x14ac:dyDescent="0.25">
      <c r="A39" s="26"/>
      <c r="B39" s="26"/>
      <c r="C39" s="27"/>
      <c r="D39" s="28"/>
      <c r="E39" s="29"/>
      <c r="F39" s="29"/>
      <c r="G39" s="29"/>
      <c r="H39" s="22"/>
      <c r="I39" s="30"/>
      <c r="J39" s="31"/>
      <c r="K39" s="26"/>
    </row>
    <row r="40" spans="1:11" ht="12.75" customHeight="1" x14ac:dyDescent="0.25">
      <c r="A40" s="26"/>
      <c r="B40" s="26">
        <v>32241</v>
      </c>
      <c r="C40" s="56" t="s">
        <v>48</v>
      </c>
      <c r="D40" s="28" t="s">
        <v>49</v>
      </c>
      <c r="E40" s="57" t="s">
        <v>49</v>
      </c>
      <c r="F40" s="57"/>
      <c r="G40" s="57"/>
      <c r="H40" s="22" t="s">
        <v>49</v>
      </c>
      <c r="I40" s="32" t="s">
        <v>49</v>
      </c>
      <c r="J40" s="31"/>
      <c r="K40" s="32" t="s">
        <v>49</v>
      </c>
    </row>
    <row r="41" spans="1:11" ht="15" customHeight="1" x14ac:dyDescent="0.25">
      <c r="A41" s="26"/>
      <c r="B41" s="26"/>
      <c r="C41" s="58" t="s">
        <v>50</v>
      </c>
      <c r="D41" s="28" t="s">
        <v>18</v>
      </c>
      <c r="E41" s="29">
        <v>14000</v>
      </c>
      <c r="F41" s="29">
        <v>15000</v>
      </c>
      <c r="G41" s="29">
        <v>15000</v>
      </c>
      <c r="H41" s="22" t="s">
        <v>19</v>
      </c>
      <c r="I41" s="30" t="s">
        <v>20</v>
      </c>
      <c r="J41" s="31"/>
      <c r="K41" s="32" t="s">
        <v>21</v>
      </c>
    </row>
    <row r="42" spans="1:11" ht="13.8" x14ac:dyDescent="0.25">
      <c r="A42" s="26"/>
      <c r="B42" s="26"/>
      <c r="C42" s="59"/>
      <c r="D42" s="28"/>
      <c r="E42" s="29"/>
      <c r="F42" s="29"/>
      <c r="G42" s="29"/>
      <c r="H42" s="22"/>
      <c r="I42" s="30"/>
      <c r="J42" s="31"/>
      <c r="K42" s="26"/>
    </row>
    <row r="43" spans="1:11" ht="13.8" x14ac:dyDescent="0.25">
      <c r="A43" s="26"/>
      <c r="B43" s="26">
        <v>32242</v>
      </c>
      <c r="C43" s="56" t="s">
        <v>48</v>
      </c>
      <c r="D43" s="28"/>
      <c r="E43" s="29"/>
      <c r="F43" s="29"/>
      <c r="G43" s="29"/>
      <c r="H43" s="22"/>
      <c r="I43" s="30"/>
      <c r="J43" s="31"/>
      <c r="K43" s="26"/>
    </row>
    <row r="44" spans="1:11" ht="17.25" customHeight="1" x14ac:dyDescent="0.25">
      <c r="A44" s="26"/>
      <c r="B44" s="26"/>
      <c r="C44" s="58" t="s">
        <v>51</v>
      </c>
      <c r="D44" s="28" t="s">
        <v>18</v>
      </c>
      <c r="E44" s="29">
        <v>10000</v>
      </c>
      <c r="F44" s="29">
        <v>10600</v>
      </c>
      <c r="G44" s="29">
        <v>10600</v>
      </c>
      <c r="H44" s="22" t="s">
        <v>19</v>
      </c>
      <c r="I44" s="30" t="s">
        <v>20</v>
      </c>
      <c r="J44" s="31"/>
      <c r="K44" s="32" t="s">
        <v>21</v>
      </c>
    </row>
    <row r="45" spans="1:11" ht="9" customHeight="1" x14ac:dyDescent="0.25">
      <c r="A45" s="26"/>
      <c r="B45" s="26"/>
      <c r="C45" s="59"/>
      <c r="D45" s="28"/>
      <c r="E45" s="29"/>
      <c r="F45" s="29"/>
      <c r="G45" s="29"/>
      <c r="H45" s="22"/>
      <c r="I45" s="30"/>
      <c r="J45" s="31"/>
      <c r="K45" s="26"/>
    </row>
    <row r="46" spans="1:11" ht="14.4" x14ac:dyDescent="0.25">
      <c r="A46" s="49" t="s">
        <v>52</v>
      </c>
      <c r="B46" s="49">
        <v>3224</v>
      </c>
      <c r="C46" s="60" t="s">
        <v>53</v>
      </c>
      <c r="D46" s="28"/>
      <c r="E46" s="61">
        <v>24000</v>
      </c>
      <c r="F46" s="61">
        <v>25600</v>
      </c>
      <c r="G46" s="61">
        <v>25600</v>
      </c>
      <c r="H46" s="62"/>
      <c r="I46" s="30"/>
      <c r="J46" s="31"/>
      <c r="K46" s="26"/>
    </row>
    <row r="47" spans="1:11" ht="13.8" x14ac:dyDescent="0.25">
      <c r="A47" s="26"/>
      <c r="B47" s="26"/>
      <c r="C47" s="58"/>
      <c r="D47" s="28"/>
      <c r="E47" s="29"/>
      <c r="F47" s="29"/>
      <c r="G47" s="29"/>
      <c r="H47" s="22"/>
      <c r="I47" s="30"/>
      <c r="J47" s="31"/>
      <c r="K47" s="32"/>
    </row>
    <row r="48" spans="1:11" ht="13.8" x14ac:dyDescent="0.25">
      <c r="A48" s="26"/>
      <c r="B48" s="26">
        <v>32251</v>
      </c>
      <c r="C48" s="56" t="s">
        <v>54</v>
      </c>
      <c r="D48" s="28" t="s">
        <v>49</v>
      </c>
      <c r="E48" s="29" t="s">
        <v>49</v>
      </c>
      <c r="F48" s="29"/>
      <c r="G48" s="29"/>
      <c r="H48" s="22"/>
      <c r="I48" s="30"/>
      <c r="J48" s="31"/>
      <c r="K48" s="32" t="s">
        <v>49</v>
      </c>
    </row>
    <row r="49" spans="1:11" ht="17.25" customHeight="1" x14ac:dyDescent="0.25">
      <c r="A49" s="49"/>
      <c r="B49" s="49"/>
      <c r="C49" s="63" t="s">
        <v>55</v>
      </c>
      <c r="D49" s="28" t="s">
        <v>18</v>
      </c>
      <c r="E49" s="57">
        <v>3400</v>
      </c>
      <c r="F49" s="57">
        <v>3000</v>
      </c>
      <c r="G49" s="57">
        <v>3000</v>
      </c>
      <c r="H49" s="22" t="s">
        <v>19</v>
      </c>
      <c r="I49" s="30" t="s">
        <v>20</v>
      </c>
      <c r="J49" s="31"/>
      <c r="K49" s="32" t="s">
        <v>21</v>
      </c>
    </row>
    <row r="50" spans="1:11" ht="16.5" customHeight="1" x14ac:dyDescent="0.25">
      <c r="A50" s="26"/>
      <c r="B50" s="26"/>
      <c r="C50" s="58" t="s">
        <v>56</v>
      </c>
      <c r="D50" s="28" t="s">
        <v>18</v>
      </c>
      <c r="E50" s="29">
        <v>3400</v>
      </c>
      <c r="F50" s="29">
        <v>3000</v>
      </c>
      <c r="G50" s="29">
        <v>3000</v>
      </c>
      <c r="H50" s="22" t="s">
        <v>19</v>
      </c>
      <c r="I50" s="30" t="s">
        <v>20</v>
      </c>
      <c r="J50" s="31"/>
      <c r="K50" s="32" t="s">
        <v>21</v>
      </c>
    </row>
    <row r="51" spans="1:11" ht="14.4" x14ac:dyDescent="0.25">
      <c r="A51" s="49"/>
      <c r="B51" s="49"/>
      <c r="C51" s="60"/>
      <c r="D51" s="28"/>
      <c r="E51" s="61"/>
      <c r="F51" s="61"/>
      <c r="G51" s="61"/>
      <c r="H51" s="62"/>
      <c r="I51" s="26"/>
      <c r="J51" s="31"/>
      <c r="K51" s="26"/>
    </row>
    <row r="52" spans="1:11" ht="17.25" customHeight="1" x14ac:dyDescent="0.25">
      <c r="A52" s="64" t="s">
        <v>57</v>
      </c>
      <c r="B52" s="64">
        <v>3225</v>
      </c>
      <c r="C52" s="60" t="s">
        <v>54</v>
      </c>
      <c r="D52" s="30"/>
      <c r="E52" s="50">
        <v>6800</v>
      </c>
      <c r="F52" s="50">
        <v>6000</v>
      </c>
      <c r="G52" s="50">
        <v>6000</v>
      </c>
      <c r="H52" s="22"/>
      <c r="I52" s="30"/>
      <c r="J52" s="31"/>
      <c r="K52" s="26"/>
    </row>
    <row r="53" spans="1:11" ht="13.8" x14ac:dyDescent="0.25">
      <c r="A53" s="26"/>
      <c r="B53" s="26"/>
      <c r="C53" s="58"/>
      <c r="D53" s="28"/>
      <c r="E53" s="29"/>
      <c r="F53" s="29"/>
      <c r="G53" s="29"/>
      <c r="H53" s="22"/>
      <c r="I53" s="30"/>
      <c r="J53" s="31"/>
      <c r="K53" s="32"/>
    </row>
    <row r="54" spans="1:11" ht="13.8" x14ac:dyDescent="0.25">
      <c r="A54" s="26"/>
      <c r="B54" s="26">
        <v>32271</v>
      </c>
      <c r="C54" s="56" t="s">
        <v>58</v>
      </c>
      <c r="D54" s="28" t="s">
        <v>49</v>
      </c>
      <c r="E54" s="29" t="s">
        <v>49</v>
      </c>
      <c r="F54" s="29"/>
      <c r="G54" s="29"/>
      <c r="H54" s="22"/>
      <c r="I54" s="30" t="s">
        <v>49</v>
      </c>
      <c r="J54" s="31"/>
      <c r="K54" s="32" t="s">
        <v>49</v>
      </c>
    </row>
    <row r="55" spans="1:11" ht="16.5" customHeight="1" x14ac:dyDescent="0.25">
      <c r="A55" s="49"/>
      <c r="B55" s="49"/>
      <c r="C55" s="63" t="s">
        <v>59</v>
      </c>
      <c r="D55" s="28" t="s">
        <v>18</v>
      </c>
      <c r="E55" s="29">
        <v>1600</v>
      </c>
      <c r="F55" s="29">
        <v>1600</v>
      </c>
      <c r="G55" s="29">
        <v>1600</v>
      </c>
      <c r="H55" s="22" t="s">
        <v>19</v>
      </c>
      <c r="I55" s="30" t="s">
        <v>20</v>
      </c>
      <c r="J55" s="31"/>
      <c r="K55" s="32" t="s">
        <v>21</v>
      </c>
    </row>
    <row r="56" spans="1:11" ht="13.8" x14ac:dyDescent="0.25">
      <c r="A56" s="26"/>
      <c r="B56" s="32" t="s">
        <v>49</v>
      </c>
      <c r="C56" s="63" t="s">
        <v>60</v>
      </c>
      <c r="D56" s="28" t="s">
        <v>18</v>
      </c>
      <c r="E56" s="29">
        <v>2400</v>
      </c>
      <c r="F56" s="29">
        <v>2400</v>
      </c>
      <c r="G56" s="29">
        <v>2400</v>
      </c>
      <c r="H56" s="22" t="s">
        <v>19</v>
      </c>
      <c r="I56" s="30" t="s">
        <v>20</v>
      </c>
      <c r="J56" s="31"/>
      <c r="K56" s="32" t="s">
        <v>21</v>
      </c>
    </row>
    <row r="57" spans="1:11" ht="13.8" x14ac:dyDescent="0.25">
      <c r="A57" s="26"/>
      <c r="B57" s="26"/>
      <c r="C57" s="56"/>
      <c r="D57" s="28"/>
      <c r="E57" s="29"/>
      <c r="F57" s="29"/>
      <c r="G57" s="29"/>
      <c r="H57" s="22"/>
      <c r="I57" s="30"/>
      <c r="J57" s="31"/>
      <c r="K57" s="26"/>
    </row>
    <row r="58" spans="1:11" ht="15.75" customHeight="1" x14ac:dyDescent="0.25">
      <c r="A58" s="65" t="s">
        <v>61</v>
      </c>
      <c r="B58" s="65">
        <v>3227</v>
      </c>
      <c r="C58" s="66" t="s">
        <v>62</v>
      </c>
      <c r="D58" s="67"/>
      <c r="E58" s="68">
        <v>4000</v>
      </c>
      <c r="F58" s="68">
        <v>4000</v>
      </c>
      <c r="G58" s="68">
        <v>4000</v>
      </c>
      <c r="H58" s="69"/>
      <c r="I58" s="67"/>
      <c r="J58" s="70"/>
      <c r="K58" s="32" t="s">
        <v>49</v>
      </c>
    </row>
    <row r="59" spans="1:11" ht="17.25" customHeight="1" x14ac:dyDescent="0.25">
      <c r="A59" s="26"/>
      <c r="B59" s="32"/>
      <c r="C59" s="63"/>
      <c r="D59" s="28"/>
      <c r="E59" s="29"/>
      <c r="F59" s="29"/>
      <c r="G59" s="29"/>
      <c r="H59" s="22"/>
      <c r="I59" s="30"/>
      <c r="J59" s="31"/>
      <c r="K59" s="26"/>
    </row>
    <row r="60" spans="1:11" ht="21" customHeight="1" x14ac:dyDescent="0.3">
      <c r="A60" s="71"/>
      <c r="B60" s="7"/>
      <c r="C60" s="72" t="s">
        <v>63</v>
      </c>
      <c r="D60" s="73"/>
      <c r="E60" s="74">
        <f>E23+E33+E38+E46+E52+E58</f>
        <v>329031</v>
      </c>
      <c r="F60" s="75">
        <f>F23+F33+F38+F46+F52+F58</f>
        <v>300438</v>
      </c>
      <c r="G60" s="75">
        <f>G23+G33+G38+G46+G52+G58</f>
        <v>300438</v>
      </c>
      <c r="H60" s="76"/>
      <c r="I60" s="77"/>
      <c r="J60" s="78"/>
      <c r="K60" s="79"/>
    </row>
    <row r="61" spans="1:11" ht="20.25" customHeight="1" x14ac:dyDescent="0.3">
      <c r="A61" s="71"/>
      <c r="B61" s="7"/>
      <c r="C61" s="72"/>
      <c r="D61" s="73"/>
      <c r="E61" s="80"/>
      <c r="F61" s="81"/>
      <c r="G61" s="81"/>
      <c r="H61" s="76"/>
      <c r="I61" s="77"/>
      <c r="J61" s="78"/>
      <c r="K61" s="79"/>
    </row>
    <row r="62" spans="1:11" ht="9" customHeight="1" x14ac:dyDescent="0.25">
      <c r="A62" s="42"/>
      <c r="B62" s="42"/>
      <c r="C62" s="82"/>
      <c r="D62" s="23"/>
      <c r="E62" s="83"/>
      <c r="F62" s="83"/>
      <c r="G62" s="83"/>
      <c r="H62" s="22"/>
      <c r="I62" s="23"/>
      <c r="J62" s="23"/>
      <c r="K62" s="17"/>
    </row>
    <row r="63" spans="1:11" ht="16.2" x14ac:dyDescent="0.25">
      <c r="A63" s="84"/>
      <c r="B63" s="85"/>
      <c r="C63" s="86" t="s">
        <v>64</v>
      </c>
      <c r="D63" s="87"/>
      <c r="E63" s="88"/>
      <c r="F63" s="88"/>
      <c r="G63" s="88"/>
      <c r="H63" s="89"/>
      <c r="I63" s="87"/>
      <c r="J63" s="90"/>
      <c r="K63" s="87"/>
    </row>
    <row r="64" spans="1:11" ht="13.8" x14ac:dyDescent="0.25">
      <c r="A64" s="17"/>
      <c r="B64" s="17"/>
      <c r="C64" s="91"/>
      <c r="D64" s="19"/>
      <c r="E64" s="92"/>
      <c r="F64" s="92"/>
      <c r="G64" s="92"/>
      <c r="H64" s="22"/>
      <c r="I64" s="23"/>
      <c r="J64" s="24"/>
      <c r="K64" s="26"/>
    </row>
    <row r="65" spans="1:11" ht="13.8" x14ac:dyDescent="0.25">
      <c r="A65" s="17"/>
      <c r="B65" s="17">
        <v>32311</v>
      </c>
      <c r="C65" s="91" t="s">
        <v>65</v>
      </c>
      <c r="D65" s="28" t="s">
        <v>18</v>
      </c>
      <c r="E65" s="92">
        <v>14000</v>
      </c>
      <c r="F65" s="92">
        <v>14000</v>
      </c>
      <c r="G65" s="92">
        <v>14000</v>
      </c>
      <c r="H65" s="22" t="s">
        <v>66</v>
      </c>
      <c r="I65" s="30" t="s">
        <v>20</v>
      </c>
      <c r="J65" s="24"/>
      <c r="K65" s="32" t="s">
        <v>21</v>
      </c>
    </row>
    <row r="66" spans="1:11" ht="13.8" x14ac:dyDescent="0.25">
      <c r="A66" s="26"/>
      <c r="B66" s="26">
        <v>32313</v>
      </c>
      <c r="C66" s="63" t="s">
        <v>67</v>
      </c>
      <c r="D66" s="28" t="s">
        <v>18</v>
      </c>
      <c r="E66" s="52">
        <v>4400</v>
      </c>
      <c r="F66" s="52">
        <v>4400</v>
      </c>
      <c r="G66" s="52">
        <v>4400</v>
      </c>
      <c r="H66" s="22" t="s">
        <v>66</v>
      </c>
      <c r="I66" s="30" t="s">
        <v>20</v>
      </c>
      <c r="J66" s="31"/>
      <c r="K66" s="32" t="s">
        <v>21</v>
      </c>
    </row>
    <row r="67" spans="1:11" ht="13.5" customHeight="1" x14ac:dyDescent="0.25">
      <c r="A67" s="53" t="s">
        <v>68</v>
      </c>
      <c r="B67" s="49">
        <v>3231</v>
      </c>
      <c r="C67" s="60" t="s">
        <v>69</v>
      </c>
      <c r="D67" s="26"/>
      <c r="E67" s="61">
        <v>18400</v>
      </c>
      <c r="F67" s="61">
        <v>18400</v>
      </c>
      <c r="G67" s="61">
        <v>18400</v>
      </c>
      <c r="H67" s="22"/>
      <c r="I67" s="26"/>
      <c r="J67" s="31"/>
      <c r="K67" s="26"/>
    </row>
    <row r="68" spans="1:11" ht="15" customHeight="1" x14ac:dyDescent="0.25">
      <c r="A68" s="53"/>
      <c r="B68" s="49"/>
      <c r="C68" s="60"/>
      <c r="D68" s="26"/>
      <c r="E68" s="61"/>
      <c r="F68" s="61"/>
      <c r="G68" s="61"/>
      <c r="H68" s="22"/>
      <c r="I68" s="26"/>
      <c r="J68" s="31"/>
      <c r="K68" s="26"/>
    </row>
    <row r="69" spans="1:11" ht="27.6" x14ac:dyDescent="0.25">
      <c r="A69" s="26"/>
      <c r="B69" s="26">
        <v>32321</v>
      </c>
      <c r="C69" s="63" t="s">
        <v>70</v>
      </c>
      <c r="D69" s="28" t="s">
        <v>18</v>
      </c>
      <c r="E69" s="52">
        <v>17000</v>
      </c>
      <c r="F69" s="52">
        <v>20000</v>
      </c>
      <c r="G69" s="52">
        <v>20000</v>
      </c>
      <c r="H69" s="22" t="s">
        <v>19</v>
      </c>
      <c r="I69" s="30" t="s">
        <v>20</v>
      </c>
      <c r="J69" s="31"/>
      <c r="K69" s="32" t="s">
        <v>21</v>
      </c>
    </row>
    <row r="70" spans="1:11" ht="13.8" x14ac:dyDescent="0.25">
      <c r="A70" s="26"/>
      <c r="B70" s="26">
        <v>32322</v>
      </c>
      <c r="C70" s="63" t="s">
        <v>51</v>
      </c>
      <c r="D70" s="28" t="s">
        <v>18</v>
      </c>
      <c r="E70" s="52">
        <v>6000</v>
      </c>
      <c r="F70" s="52">
        <v>9000</v>
      </c>
      <c r="G70" s="52">
        <v>9000</v>
      </c>
      <c r="H70" s="22" t="s">
        <v>19</v>
      </c>
      <c r="I70" s="30" t="s">
        <v>20</v>
      </c>
      <c r="J70" s="31"/>
      <c r="K70" s="32" t="s">
        <v>21</v>
      </c>
    </row>
    <row r="71" spans="1:11" ht="13.8" x14ac:dyDescent="0.25">
      <c r="A71" s="26"/>
      <c r="B71" s="26">
        <v>32329</v>
      </c>
      <c r="C71" s="63" t="s">
        <v>71</v>
      </c>
      <c r="D71" s="28" t="s">
        <v>18</v>
      </c>
      <c r="E71" s="52">
        <v>5636</v>
      </c>
      <c r="F71" s="52">
        <v>7636</v>
      </c>
      <c r="G71" s="52">
        <v>7636</v>
      </c>
      <c r="H71" s="22" t="s">
        <v>19</v>
      </c>
      <c r="I71" s="30" t="s">
        <v>20</v>
      </c>
      <c r="J71" s="31"/>
      <c r="K71" s="32" t="s">
        <v>21</v>
      </c>
    </row>
    <row r="72" spans="1:11" ht="14.4" x14ac:dyDescent="0.25">
      <c r="A72" s="93" t="s">
        <v>72</v>
      </c>
      <c r="B72" s="64">
        <v>3232</v>
      </c>
      <c r="C72" s="94" t="s">
        <v>73</v>
      </c>
      <c r="D72" s="26"/>
      <c r="E72" s="61">
        <v>28636</v>
      </c>
      <c r="F72" s="61">
        <v>36636</v>
      </c>
      <c r="G72" s="61">
        <v>36636</v>
      </c>
      <c r="H72" s="22"/>
      <c r="I72" s="30"/>
      <c r="J72" s="31"/>
      <c r="K72" s="26"/>
    </row>
    <row r="73" spans="1:11" ht="15" customHeight="1" x14ac:dyDescent="0.25">
      <c r="A73" s="93"/>
      <c r="B73" s="64"/>
      <c r="C73" s="94"/>
      <c r="D73" s="26"/>
      <c r="E73" s="61"/>
      <c r="F73" s="61"/>
      <c r="G73" s="61"/>
      <c r="H73" s="22"/>
      <c r="I73" s="30"/>
      <c r="J73" s="31"/>
      <c r="K73" s="26"/>
    </row>
    <row r="74" spans="1:11" ht="13.8" x14ac:dyDescent="0.25">
      <c r="A74" s="26"/>
      <c r="B74" s="26"/>
      <c r="C74" s="58" t="s">
        <v>74</v>
      </c>
      <c r="D74" s="28" t="s">
        <v>18</v>
      </c>
      <c r="E74" s="52">
        <v>1200</v>
      </c>
      <c r="F74" s="52">
        <v>800</v>
      </c>
      <c r="G74" s="52">
        <v>800</v>
      </c>
      <c r="H74" s="22" t="s">
        <v>19</v>
      </c>
      <c r="I74" s="30" t="s">
        <v>20</v>
      </c>
      <c r="J74" s="31"/>
      <c r="K74" s="32" t="s">
        <v>21</v>
      </c>
    </row>
    <row r="75" spans="1:11" ht="14.4" x14ac:dyDescent="0.25">
      <c r="A75" s="53" t="s">
        <v>75</v>
      </c>
      <c r="B75" s="49">
        <v>3233</v>
      </c>
      <c r="C75" s="60" t="s">
        <v>76</v>
      </c>
      <c r="D75" s="26"/>
      <c r="E75" s="61">
        <v>1200</v>
      </c>
      <c r="F75" s="61">
        <v>800</v>
      </c>
      <c r="G75" s="61">
        <v>800</v>
      </c>
      <c r="H75" s="22"/>
      <c r="I75" s="30"/>
      <c r="J75" s="31"/>
      <c r="K75" s="26"/>
    </row>
    <row r="76" spans="1:11" ht="14.4" x14ac:dyDescent="0.25">
      <c r="A76" s="53"/>
      <c r="B76" s="49"/>
      <c r="C76" s="60"/>
      <c r="D76" s="26"/>
      <c r="E76" s="61"/>
      <c r="F76" s="61"/>
      <c r="G76" s="61"/>
      <c r="H76" s="22"/>
      <c r="I76" s="30"/>
      <c r="J76" s="31"/>
      <c r="K76" s="26"/>
    </row>
    <row r="77" spans="1:11" ht="13.8" x14ac:dyDescent="0.25">
      <c r="A77" s="26"/>
      <c r="B77" s="26">
        <v>32341</v>
      </c>
      <c r="C77" s="58" t="s">
        <v>77</v>
      </c>
      <c r="D77" s="28" t="s">
        <v>18</v>
      </c>
      <c r="E77" s="29">
        <v>20000</v>
      </c>
      <c r="F77" s="29">
        <v>20000</v>
      </c>
      <c r="G77" s="29">
        <v>20000</v>
      </c>
      <c r="H77" s="22" t="s">
        <v>66</v>
      </c>
      <c r="I77" s="30" t="s">
        <v>20</v>
      </c>
      <c r="J77" s="31"/>
      <c r="K77" s="32" t="s">
        <v>21</v>
      </c>
    </row>
    <row r="78" spans="1:11" ht="13.8" x14ac:dyDescent="0.25">
      <c r="A78" s="26"/>
      <c r="B78" s="26">
        <v>32342</v>
      </c>
      <c r="C78" s="59" t="s">
        <v>78</v>
      </c>
      <c r="D78" s="28" t="s">
        <v>18</v>
      </c>
      <c r="E78" s="29">
        <v>25000</v>
      </c>
      <c r="F78" s="29">
        <v>25000</v>
      </c>
      <c r="G78" s="29">
        <v>25000</v>
      </c>
      <c r="H78" s="22" t="s">
        <v>79</v>
      </c>
      <c r="I78" s="30" t="s">
        <v>80</v>
      </c>
      <c r="J78" s="31"/>
      <c r="K78" s="32" t="s">
        <v>21</v>
      </c>
    </row>
    <row r="79" spans="1:11" ht="13.8" x14ac:dyDescent="0.25">
      <c r="A79" s="26"/>
      <c r="B79" s="26">
        <v>32343</v>
      </c>
      <c r="C79" s="58" t="s">
        <v>81</v>
      </c>
      <c r="D79" s="28" t="s">
        <v>44</v>
      </c>
      <c r="E79" s="29">
        <v>4000</v>
      </c>
      <c r="F79" s="29">
        <v>4000</v>
      </c>
      <c r="G79" s="29">
        <v>4000</v>
      </c>
      <c r="H79" s="22" t="s">
        <v>82</v>
      </c>
      <c r="I79" s="30" t="s">
        <v>49</v>
      </c>
      <c r="J79" s="31"/>
      <c r="K79" s="32" t="s">
        <v>21</v>
      </c>
    </row>
    <row r="80" spans="1:11" ht="13.8" x14ac:dyDescent="0.25">
      <c r="A80" s="26"/>
      <c r="B80" s="26">
        <v>32344</v>
      </c>
      <c r="C80" s="58" t="s">
        <v>83</v>
      </c>
      <c r="D80" s="28" t="s">
        <v>18</v>
      </c>
      <c r="E80" s="29">
        <v>5800</v>
      </c>
      <c r="F80" s="29">
        <v>5800</v>
      </c>
      <c r="G80" s="29">
        <v>5800</v>
      </c>
      <c r="H80" s="22" t="s">
        <v>66</v>
      </c>
      <c r="I80" s="30" t="s">
        <v>20</v>
      </c>
      <c r="J80" s="31"/>
      <c r="K80" s="32" t="s">
        <v>21</v>
      </c>
    </row>
    <row r="81" spans="1:11" ht="13.8" x14ac:dyDescent="0.25">
      <c r="A81" s="26"/>
      <c r="B81" s="26">
        <v>32349</v>
      </c>
      <c r="C81" s="58" t="s">
        <v>84</v>
      </c>
      <c r="D81" s="28" t="s">
        <v>18</v>
      </c>
      <c r="E81" s="52">
        <v>2800</v>
      </c>
      <c r="F81" s="52">
        <v>2800</v>
      </c>
      <c r="G81" s="52">
        <v>2800</v>
      </c>
      <c r="H81" s="22" t="s">
        <v>19</v>
      </c>
      <c r="I81" s="30" t="s">
        <v>20</v>
      </c>
      <c r="J81" s="31"/>
      <c r="K81" s="32" t="s">
        <v>21</v>
      </c>
    </row>
    <row r="82" spans="1:11" ht="14.25" customHeight="1" x14ac:dyDescent="0.25">
      <c r="A82" s="53" t="s">
        <v>85</v>
      </c>
      <c r="B82" s="49">
        <v>3234</v>
      </c>
      <c r="C82" s="60" t="s">
        <v>86</v>
      </c>
      <c r="D82" s="26"/>
      <c r="E82" s="61">
        <v>57600</v>
      </c>
      <c r="F82" s="61">
        <v>57600</v>
      </c>
      <c r="G82" s="61">
        <v>57600</v>
      </c>
      <c r="H82" s="22"/>
      <c r="I82" s="30"/>
      <c r="J82" s="31"/>
      <c r="K82" s="26"/>
    </row>
    <row r="83" spans="1:11" ht="13.5" customHeight="1" x14ac:dyDescent="0.25">
      <c r="A83" s="26"/>
      <c r="B83" s="49"/>
      <c r="C83" s="95"/>
      <c r="D83" s="26"/>
      <c r="E83" s="61"/>
      <c r="F83" s="61"/>
      <c r="G83" s="61"/>
      <c r="H83" s="22"/>
      <c r="I83" s="26"/>
      <c r="J83" s="31"/>
      <c r="K83" s="26"/>
    </row>
    <row r="84" spans="1:11" ht="15.75" customHeight="1" x14ac:dyDescent="0.25">
      <c r="A84" s="26"/>
      <c r="B84" s="26">
        <v>32353</v>
      </c>
      <c r="C84" s="96" t="s">
        <v>87</v>
      </c>
      <c r="D84" s="28" t="s">
        <v>88</v>
      </c>
      <c r="E84" s="52">
        <v>4600</v>
      </c>
      <c r="F84" s="52">
        <v>2600</v>
      </c>
      <c r="G84" s="52">
        <v>2600</v>
      </c>
      <c r="H84" s="22" t="s">
        <v>89</v>
      </c>
      <c r="I84" s="30" t="s">
        <v>20</v>
      </c>
      <c r="J84" s="31"/>
      <c r="K84" s="32" t="s">
        <v>21</v>
      </c>
    </row>
    <row r="85" spans="1:11" ht="15.75" customHeight="1" x14ac:dyDescent="0.25">
      <c r="A85" s="26"/>
      <c r="B85" s="26">
        <v>35355</v>
      </c>
      <c r="C85" s="96" t="s">
        <v>90</v>
      </c>
      <c r="D85" s="28" t="s">
        <v>18</v>
      </c>
      <c r="E85" s="52">
        <v>9000</v>
      </c>
      <c r="F85" s="52">
        <v>7000</v>
      </c>
      <c r="G85" s="52">
        <v>7000</v>
      </c>
      <c r="H85" s="22" t="s">
        <v>19</v>
      </c>
      <c r="I85" s="30" t="s">
        <v>20</v>
      </c>
      <c r="J85" s="31"/>
      <c r="K85" s="32" t="s">
        <v>21</v>
      </c>
    </row>
    <row r="86" spans="1:11" ht="15.75" customHeight="1" x14ac:dyDescent="0.25">
      <c r="A86" s="49" t="s">
        <v>91</v>
      </c>
      <c r="B86" s="49">
        <v>3235</v>
      </c>
      <c r="C86" s="60" t="s">
        <v>92</v>
      </c>
      <c r="D86" s="28"/>
      <c r="E86" s="61">
        <v>13600</v>
      </c>
      <c r="F86" s="61">
        <v>9600</v>
      </c>
      <c r="G86" s="61">
        <v>9600</v>
      </c>
      <c r="H86" s="22"/>
      <c r="I86" s="30"/>
      <c r="J86" s="31"/>
      <c r="K86" s="26"/>
    </row>
    <row r="87" spans="1:11" ht="12.75" customHeight="1" x14ac:dyDescent="0.3">
      <c r="A87" s="53"/>
      <c r="B87" s="26"/>
      <c r="C87" s="54"/>
      <c r="D87" s="26"/>
      <c r="E87" s="61"/>
      <c r="F87" s="61"/>
      <c r="G87" s="61"/>
      <c r="H87" s="22"/>
      <c r="I87" s="26"/>
      <c r="J87" s="31"/>
      <c r="K87" s="26"/>
    </row>
    <row r="88" spans="1:11" ht="13.8" x14ac:dyDescent="0.25">
      <c r="A88" s="53"/>
      <c r="B88" s="26">
        <v>32361</v>
      </c>
      <c r="C88" s="97" t="s">
        <v>93</v>
      </c>
      <c r="D88" s="28" t="s">
        <v>18</v>
      </c>
      <c r="E88" s="29">
        <v>19000</v>
      </c>
      <c r="F88" s="29">
        <v>19000</v>
      </c>
      <c r="G88" s="29">
        <v>19000</v>
      </c>
      <c r="H88" s="22" t="s">
        <v>94</v>
      </c>
      <c r="I88" s="30" t="s">
        <v>80</v>
      </c>
      <c r="J88" s="31"/>
      <c r="K88" s="32" t="s">
        <v>21</v>
      </c>
    </row>
    <row r="89" spans="1:11" ht="14.4" x14ac:dyDescent="0.3">
      <c r="A89" s="53" t="s">
        <v>95</v>
      </c>
      <c r="B89" s="26"/>
      <c r="C89" s="54" t="s">
        <v>96</v>
      </c>
      <c r="D89" s="26"/>
      <c r="E89" s="61">
        <v>19000</v>
      </c>
      <c r="F89" s="61">
        <v>19000</v>
      </c>
      <c r="G89" s="61">
        <v>19000</v>
      </c>
      <c r="H89" s="22"/>
      <c r="I89" s="30"/>
      <c r="J89" s="31"/>
      <c r="K89" s="26"/>
    </row>
    <row r="90" spans="1:11" ht="14.25" customHeight="1" x14ac:dyDescent="0.25">
      <c r="A90" s="53"/>
      <c r="B90" s="64">
        <v>32373</v>
      </c>
      <c r="C90" s="36" t="s">
        <v>97</v>
      </c>
      <c r="D90" s="28" t="s">
        <v>18</v>
      </c>
      <c r="E90" s="29">
        <v>5000</v>
      </c>
      <c r="F90" s="29">
        <v>7000</v>
      </c>
      <c r="G90" s="29">
        <v>7000</v>
      </c>
      <c r="H90" s="22" t="s">
        <v>19</v>
      </c>
      <c r="I90" s="30" t="s">
        <v>20</v>
      </c>
      <c r="J90" s="31"/>
      <c r="K90" s="32" t="s">
        <v>21</v>
      </c>
    </row>
    <row r="91" spans="1:11" ht="16.5" customHeight="1" x14ac:dyDescent="0.25">
      <c r="A91" s="53"/>
      <c r="B91" s="64">
        <v>32379</v>
      </c>
      <c r="C91" s="36" t="s">
        <v>98</v>
      </c>
      <c r="D91" s="28" t="s">
        <v>18</v>
      </c>
      <c r="E91" s="29">
        <v>7000</v>
      </c>
      <c r="F91" s="29">
        <v>10600</v>
      </c>
      <c r="G91" s="29">
        <v>10600</v>
      </c>
      <c r="H91" s="22" t="s">
        <v>19</v>
      </c>
      <c r="I91" s="30" t="s">
        <v>20</v>
      </c>
      <c r="J91" s="31"/>
      <c r="K91" s="32" t="s">
        <v>21</v>
      </c>
    </row>
    <row r="92" spans="1:11" ht="20.25" customHeight="1" x14ac:dyDescent="0.3">
      <c r="A92" s="53" t="s">
        <v>99</v>
      </c>
      <c r="B92" s="49" t="s">
        <v>49</v>
      </c>
      <c r="C92" s="54" t="s">
        <v>100</v>
      </c>
      <c r="D92" s="28" t="s">
        <v>49</v>
      </c>
      <c r="E92" s="50">
        <v>12000</v>
      </c>
      <c r="F92" s="50">
        <v>17600</v>
      </c>
      <c r="G92" s="50">
        <v>17600</v>
      </c>
      <c r="H92" s="22" t="s">
        <v>49</v>
      </c>
      <c r="I92" s="30" t="s">
        <v>49</v>
      </c>
      <c r="J92" s="98" t="s">
        <v>49</v>
      </c>
      <c r="K92" s="32" t="s">
        <v>49</v>
      </c>
    </row>
    <row r="93" spans="1:11" ht="16.5" customHeight="1" x14ac:dyDescent="0.25">
      <c r="A93" s="53"/>
      <c r="B93" s="26">
        <v>32381</v>
      </c>
      <c r="C93" s="36" t="s">
        <v>101</v>
      </c>
      <c r="D93" s="28" t="s">
        <v>18</v>
      </c>
      <c r="E93" s="29">
        <v>12320</v>
      </c>
      <c r="F93" s="29">
        <v>13600</v>
      </c>
      <c r="G93" s="29">
        <v>13600</v>
      </c>
      <c r="H93" s="22" t="s">
        <v>19</v>
      </c>
      <c r="I93" s="30" t="s">
        <v>20</v>
      </c>
      <c r="J93" s="31"/>
      <c r="K93" s="26"/>
    </row>
    <row r="94" spans="1:11" ht="14.4" x14ac:dyDescent="0.3">
      <c r="A94" s="53" t="s">
        <v>102</v>
      </c>
      <c r="B94" s="32" t="s">
        <v>49</v>
      </c>
      <c r="C94" s="54" t="s">
        <v>103</v>
      </c>
      <c r="D94" s="28" t="s">
        <v>49</v>
      </c>
      <c r="E94" s="99">
        <v>12320</v>
      </c>
      <c r="F94" s="99">
        <v>13600</v>
      </c>
      <c r="G94" s="99">
        <v>13600</v>
      </c>
      <c r="H94" s="22" t="s">
        <v>49</v>
      </c>
      <c r="I94" s="30" t="s">
        <v>49</v>
      </c>
      <c r="J94" s="31"/>
      <c r="K94" s="26"/>
    </row>
    <row r="95" spans="1:11" ht="14.25" customHeight="1" x14ac:dyDescent="0.25">
      <c r="A95" s="53"/>
      <c r="B95" s="26">
        <v>32396</v>
      </c>
      <c r="C95" s="36" t="s">
        <v>104</v>
      </c>
      <c r="D95" s="28" t="s">
        <v>18</v>
      </c>
      <c r="E95" s="29">
        <v>600000</v>
      </c>
      <c r="F95" s="29">
        <v>60000</v>
      </c>
      <c r="G95" s="29">
        <v>60000</v>
      </c>
      <c r="H95" s="22" t="s">
        <v>94</v>
      </c>
      <c r="I95" s="30" t="s">
        <v>80</v>
      </c>
      <c r="J95" s="31"/>
      <c r="K95" s="32" t="s">
        <v>105</v>
      </c>
    </row>
    <row r="96" spans="1:11" ht="14.25" customHeight="1" x14ac:dyDescent="0.25">
      <c r="A96" s="53"/>
      <c r="B96" s="26">
        <v>32399</v>
      </c>
      <c r="C96" s="96" t="s">
        <v>106</v>
      </c>
      <c r="D96" s="28" t="s">
        <v>18</v>
      </c>
      <c r="E96" s="52">
        <v>4000</v>
      </c>
      <c r="F96" s="52">
        <v>4000</v>
      </c>
      <c r="G96" s="52">
        <v>4000</v>
      </c>
      <c r="H96" s="22" t="s">
        <v>19</v>
      </c>
      <c r="I96" s="30" t="s">
        <v>20</v>
      </c>
      <c r="J96" s="31"/>
      <c r="K96" s="32" t="s">
        <v>21</v>
      </c>
    </row>
    <row r="97" spans="1:11" ht="14.25" customHeight="1" x14ac:dyDescent="0.3">
      <c r="A97" s="100" t="s">
        <v>107</v>
      </c>
      <c r="B97" s="101"/>
      <c r="C97" s="102" t="s">
        <v>106</v>
      </c>
      <c r="D97" s="103"/>
      <c r="E97" s="104">
        <v>64000</v>
      </c>
      <c r="F97" s="104">
        <v>64000</v>
      </c>
      <c r="G97" s="104">
        <v>64000</v>
      </c>
      <c r="H97" s="105"/>
      <c r="I97" s="101"/>
      <c r="J97" s="70"/>
      <c r="K97" s="101"/>
    </row>
    <row r="98" spans="1:11" ht="19.5" customHeight="1" x14ac:dyDescent="0.3">
      <c r="A98" s="106"/>
      <c r="B98" s="16"/>
      <c r="C98" s="107" t="s">
        <v>108</v>
      </c>
      <c r="D98" s="16"/>
      <c r="E98" s="108">
        <f>E67+E72+E75+E82+E86+E89+E92+E94+E97</f>
        <v>226756</v>
      </c>
      <c r="F98" s="109">
        <f>F67+F72+F75+F82+F86+F89+F91+F92+F94+F97</f>
        <v>247836</v>
      </c>
      <c r="G98" s="109">
        <f>G67+G72+G75+G82+G86+G89+G91+G92+G94+G97</f>
        <v>247836</v>
      </c>
      <c r="H98" s="110"/>
      <c r="I98" s="79"/>
      <c r="J98" s="78"/>
      <c r="K98" s="79"/>
    </row>
    <row r="99" spans="1:11" ht="19.5" customHeight="1" x14ac:dyDescent="0.3">
      <c r="A99" s="111"/>
      <c r="B99" s="112"/>
      <c r="C99" s="113" t="s">
        <v>109</v>
      </c>
      <c r="D99" s="17"/>
      <c r="E99" s="114"/>
      <c r="F99" s="114"/>
      <c r="G99" s="114"/>
      <c r="H99" s="22"/>
      <c r="I99" s="17"/>
      <c r="J99" s="24"/>
      <c r="K99" s="17"/>
    </row>
    <row r="100" spans="1:11" ht="14.25" customHeight="1" x14ac:dyDescent="0.3">
      <c r="A100" s="115" t="s">
        <v>110</v>
      </c>
      <c r="B100" s="116">
        <v>32922</v>
      </c>
      <c r="C100" s="117" t="s">
        <v>111</v>
      </c>
      <c r="D100" s="28" t="s">
        <v>18</v>
      </c>
      <c r="E100" s="118">
        <v>14893</v>
      </c>
      <c r="F100" s="118">
        <v>14983</v>
      </c>
      <c r="G100" s="118">
        <v>14983</v>
      </c>
      <c r="H100" s="22" t="s">
        <v>19</v>
      </c>
      <c r="I100" s="30" t="s">
        <v>20</v>
      </c>
      <c r="J100" s="24"/>
      <c r="K100" s="32" t="s">
        <v>21</v>
      </c>
    </row>
    <row r="101" spans="1:11" ht="14.25" customHeight="1" x14ac:dyDescent="0.3">
      <c r="A101" s="53" t="s">
        <v>112</v>
      </c>
      <c r="B101" s="119">
        <v>32931</v>
      </c>
      <c r="C101" s="54" t="s">
        <v>113</v>
      </c>
      <c r="D101" s="28" t="s">
        <v>18</v>
      </c>
      <c r="E101" s="57">
        <v>18400</v>
      </c>
      <c r="F101" s="57">
        <v>14400</v>
      </c>
      <c r="G101" s="57">
        <v>14400</v>
      </c>
      <c r="H101" s="22" t="s">
        <v>19</v>
      </c>
      <c r="I101" s="30" t="s">
        <v>20</v>
      </c>
      <c r="J101" s="31"/>
      <c r="K101" s="32" t="s">
        <v>21</v>
      </c>
    </row>
    <row r="102" spans="1:11" ht="14.25" customHeight="1" x14ac:dyDescent="0.3">
      <c r="A102" s="84" t="s">
        <v>114</v>
      </c>
      <c r="B102" s="120">
        <v>32999</v>
      </c>
      <c r="C102" s="121" t="s">
        <v>115</v>
      </c>
      <c r="D102" s="28" t="s">
        <v>18</v>
      </c>
      <c r="E102" s="122">
        <v>9600</v>
      </c>
      <c r="F102" s="122">
        <v>19760.46</v>
      </c>
      <c r="G102" s="122">
        <v>19760.46</v>
      </c>
      <c r="H102" s="22" t="s">
        <v>19</v>
      </c>
      <c r="I102" s="30" t="s">
        <v>20</v>
      </c>
      <c r="J102" s="90"/>
      <c r="K102" s="32" t="s">
        <v>21</v>
      </c>
    </row>
    <row r="103" spans="1:11" ht="14.25" customHeight="1" x14ac:dyDescent="0.3">
      <c r="A103" s="111"/>
      <c r="B103" s="123"/>
      <c r="C103" s="124" t="s">
        <v>109</v>
      </c>
      <c r="D103" s="125"/>
      <c r="E103" s="126">
        <f>SUM(E100:E102)</f>
        <v>42893</v>
      </c>
      <c r="F103" s="127">
        <v>49143</v>
      </c>
      <c r="G103" s="127">
        <v>49143</v>
      </c>
      <c r="H103" s="76"/>
      <c r="I103" s="79"/>
      <c r="J103" s="78"/>
      <c r="K103" s="79"/>
    </row>
    <row r="104" spans="1:11" ht="18.75" customHeight="1" x14ac:dyDescent="0.3">
      <c r="A104" s="106"/>
      <c r="B104" s="16"/>
      <c r="C104" s="128"/>
      <c r="D104" s="73"/>
      <c r="E104" s="129"/>
      <c r="F104" s="130"/>
      <c r="G104" s="130"/>
      <c r="H104" s="131"/>
      <c r="I104" s="26"/>
      <c r="J104" s="24"/>
      <c r="K104" s="17"/>
    </row>
    <row r="105" spans="1:11" ht="20.25" customHeight="1" x14ac:dyDescent="0.3">
      <c r="A105" s="115"/>
      <c r="B105" s="17"/>
      <c r="C105" s="128" t="s">
        <v>116</v>
      </c>
      <c r="D105" s="73"/>
      <c r="E105" s="129">
        <f>E60+E98+E103</f>
        <v>598680</v>
      </c>
      <c r="F105" s="130">
        <f>F60+F98+F103</f>
        <v>597417</v>
      </c>
      <c r="G105" s="130">
        <f>G60+G98+G103</f>
        <v>597417</v>
      </c>
      <c r="H105" s="22"/>
      <c r="I105" s="17"/>
      <c r="J105" s="24"/>
      <c r="K105" s="17"/>
    </row>
    <row r="106" spans="1:11" ht="17.25" customHeight="1" x14ac:dyDescent="0.25">
      <c r="A106" s="84"/>
      <c r="B106" s="85"/>
      <c r="C106" s="84" t="s">
        <v>117</v>
      </c>
      <c r="D106" s="132"/>
      <c r="E106" s="88"/>
      <c r="F106" s="88"/>
      <c r="G106" s="88"/>
      <c r="H106" s="89"/>
      <c r="I106" s="132"/>
      <c r="J106" s="90"/>
      <c r="K106" s="87"/>
    </row>
    <row r="107" spans="1:11" ht="17.25" customHeight="1" x14ac:dyDescent="0.25">
      <c r="A107" s="133"/>
      <c r="B107" s="134">
        <v>42211</v>
      </c>
      <c r="C107" s="135" t="s">
        <v>118</v>
      </c>
      <c r="D107" s="28" t="s">
        <v>18</v>
      </c>
      <c r="E107" s="136"/>
      <c r="F107" s="136" t="s">
        <v>49</v>
      </c>
      <c r="G107" s="136">
        <v>114198</v>
      </c>
      <c r="H107" s="22" t="s">
        <v>19</v>
      </c>
      <c r="I107" s="30" t="s">
        <v>20</v>
      </c>
      <c r="J107" s="137"/>
      <c r="K107" s="32" t="s">
        <v>21</v>
      </c>
    </row>
    <row r="108" spans="1:11" ht="14.25" customHeight="1" x14ac:dyDescent="0.25">
      <c r="A108" s="17"/>
      <c r="B108" s="17">
        <v>42219</v>
      </c>
      <c r="C108" s="91" t="s">
        <v>119</v>
      </c>
      <c r="D108" s="28" t="s">
        <v>18</v>
      </c>
      <c r="E108" s="92">
        <v>38410</v>
      </c>
      <c r="F108" s="92">
        <v>14160</v>
      </c>
      <c r="G108" s="92">
        <v>14160</v>
      </c>
      <c r="H108" s="22" t="s">
        <v>19</v>
      </c>
      <c r="I108" s="30" t="s">
        <v>20</v>
      </c>
      <c r="J108" s="24"/>
      <c r="K108" s="32" t="s">
        <v>21</v>
      </c>
    </row>
    <row r="109" spans="1:11" ht="14.25" customHeight="1" x14ac:dyDescent="0.25">
      <c r="A109" s="17"/>
      <c r="B109" s="17">
        <v>42231</v>
      </c>
      <c r="C109" s="91" t="s">
        <v>120</v>
      </c>
      <c r="D109" s="28" t="s">
        <v>18</v>
      </c>
      <c r="E109" s="92"/>
      <c r="F109" s="92"/>
      <c r="G109" s="92"/>
      <c r="H109" s="22" t="s">
        <v>19</v>
      </c>
      <c r="I109" s="30" t="s">
        <v>20</v>
      </c>
      <c r="J109" s="24"/>
      <c r="K109" s="17" t="s">
        <v>21</v>
      </c>
    </row>
    <row r="110" spans="1:11" ht="14.25" customHeight="1" x14ac:dyDescent="0.25">
      <c r="A110" s="17"/>
      <c r="B110" s="17">
        <v>42242</v>
      </c>
      <c r="C110" s="91" t="s">
        <v>121</v>
      </c>
      <c r="D110" s="28" t="s">
        <v>122</v>
      </c>
      <c r="E110" s="92"/>
      <c r="F110" s="92"/>
      <c r="G110" s="92">
        <v>657381</v>
      </c>
      <c r="H110" s="22" t="s">
        <v>66</v>
      </c>
      <c r="I110" s="30"/>
      <c r="J110" s="24"/>
      <c r="K110" s="17" t="s">
        <v>21</v>
      </c>
    </row>
    <row r="111" spans="1:11" ht="15.75" customHeight="1" x14ac:dyDescent="0.25">
      <c r="A111" s="26"/>
      <c r="B111" s="26">
        <v>4227</v>
      </c>
      <c r="C111" s="63" t="s">
        <v>123</v>
      </c>
      <c r="D111" s="28" t="s">
        <v>18</v>
      </c>
      <c r="E111" s="52"/>
      <c r="F111" s="52"/>
      <c r="G111" s="52"/>
      <c r="H111" s="22" t="s">
        <v>19</v>
      </c>
      <c r="I111" s="30" t="s">
        <v>20</v>
      </c>
      <c r="J111" s="31"/>
      <c r="K111" s="32" t="s">
        <v>21</v>
      </c>
    </row>
    <row r="112" spans="1:11" ht="14.4" x14ac:dyDescent="0.25">
      <c r="A112" s="53" t="s">
        <v>124</v>
      </c>
      <c r="B112" s="49">
        <v>422</v>
      </c>
      <c r="C112" s="60" t="s">
        <v>125</v>
      </c>
      <c r="D112" s="28"/>
      <c r="E112" s="61">
        <f>SUM(E107:E111)</f>
        <v>38410</v>
      </c>
      <c r="F112" s="61">
        <v>14160</v>
      </c>
      <c r="G112" s="61">
        <f>SUM(G107+G108+G110)</f>
        <v>785739</v>
      </c>
      <c r="H112" s="22"/>
      <c r="I112" s="30"/>
      <c r="J112" s="31"/>
      <c r="K112" s="26"/>
    </row>
    <row r="113" spans="1:11" ht="17.25" customHeight="1" x14ac:dyDescent="0.25">
      <c r="A113" s="53"/>
      <c r="B113" s="49"/>
      <c r="C113" s="60"/>
      <c r="D113" s="28"/>
      <c r="E113" s="61"/>
      <c r="F113" s="61"/>
      <c r="G113" s="61"/>
      <c r="H113" s="22"/>
      <c r="I113" s="30"/>
      <c r="J113" s="31"/>
      <c r="K113" s="26"/>
    </row>
    <row r="114" spans="1:11" ht="14.25" customHeight="1" x14ac:dyDescent="0.25">
      <c r="A114" s="26"/>
      <c r="B114" s="26">
        <v>42411</v>
      </c>
      <c r="C114" s="63" t="s">
        <v>126</v>
      </c>
      <c r="D114" s="28" t="s">
        <v>18</v>
      </c>
      <c r="E114" s="57">
        <v>4760</v>
      </c>
      <c r="F114" s="57">
        <v>4760</v>
      </c>
      <c r="G114" s="57">
        <v>4760</v>
      </c>
      <c r="H114" s="22" t="s">
        <v>19</v>
      </c>
      <c r="I114" s="30" t="s">
        <v>20</v>
      </c>
      <c r="J114" s="31"/>
      <c r="K114" s="32" t="s">
        <v>21</v>
      </c>
    </row>
    <row r="115" spans="1:11" ht="16.5" customHeight="1" x14ac:dyDescent="0.25">
      <c r="A115" s="85" t="s">
        <v>127</v>
      </c>
      <c r="B115" s="85">
        <v>424</v>
      </c>
      <c r="C115" s="138" t="s">
        <v>126</v>
      </c>
      <c r="D115" s="139"/>
      <c r="E115" s="88">
        <v>1429</v>
      </c>
      <c r="F115" s="88">
        <v>1429</v>
      </c>
      <c r="G115" s="88">
        <v>1429</v>
      </c>
      <c r="H115" s="89"/>
      <c r="I115" s="132"/>
      <c r="J115" s="90"/>
      <c r="K115" s="87"/>
    </row>
    <row r="116" spans="1:11" ht="15.6" x14ac:dyDescent="0.3">
      <c r="A116" s="140"/>
      <c r="B116" s="141"/>
      <c r="C116" s="142" t="s">
        <v>128</v>
      </c>
      <c r="D116" s="143"/>
      <c r="E116" s="144">
        <f>E112+E115</f>
        <v>39839</v>
      </c>
      <c r="F116" s="145">
        <f>F112+F115</f>
        <v>15589</v>
      </c>
      <c r="G116" s="145">
        <f>G112+G115</f>
        <v>787168</v>
      </c>
      <c r="H116" s="76"/>
      <c r="I116" s="77"/>
      <c r="J116" s="79"/>
      <c r="K116" s="79"/>
    </row>
    <row r="117" spans="1:11" ht="38.25" customHeight="1" x14ac:dyDescent="0.3">
      <c r="A117" s="146"/>
      <c r="B117" s="16"/>
      <c r="C117" s="147" t="s">
        <v>129</v>
      </c>
      <c r="D117" s="148"/>
      <c r="E117" s="149">
        <f>E105+E116</f>
        <v>638519</v>
      </c>
      <c r="F117" s="150">
        <f>F105+F116</f>
        <v>613006</v>
      </c>
      <c r="G117" s="150">
        <f>G105+G116</f>
        <v>1384585</v>
      </c>
      <c r="H117" s="151"/>
      <c r="I117" s="23"/>
      <c r="J117" s="17"/>
      <c r="K117" s="17"/>
    </row>
    <row r="118" spans="1:11" ht="14.4" x14ac:dyDescent="0.25">
      <c r="A118" s="152"/>
      <c r="B118" s="5"/>
      <c r="C118" s="153"/>
      <c r="D118" s="154"/>
      <c r="E118" s="155"/>
      <c r="F118" s="155"/>
      <c r="G118" s="155"/>
      <c r="H118" s="156"/>
      <c r="I118" s="157"/>
      <c r="J118" s="5"/>
      <c r="K118" s="5"/>
    </row>
    <row r="119" spans="1:11" ht="14.4" x14ac:dyDescent="0.25">
      <c r="A119" s="158"/>
      <c r="B119" s="5"/>
      <c r="C119" s="153"/>
      <c r="D119" s="157"/>
      <c r="E119" s="155"/>
      <c r="F119" s="155"/>
      <c r="G119" s="155"/>
      <c r="H119" s="156"/>
      <c r="I119" s="157"/>
      <c r="J119" s="5"/>
      <c r="K119" s="5"/>
    </row>
    <row r="120" spans="1:11" ht="13.8" x14ac:dyDescent="0.25">
      <c r="A120" s="159" t="s">
        <v>130</v>
      </c>
      <c r="B120" s="5"/>
      <c r="C120" s="5"/>
      <c r="D120" s="160"/>
      <c r="E120" s="5"/>
      <c r="F120" s="5"/>
      <c r="G120" s="5"/>
      <c r="H120" s="156"/>
      <c r="I120" s="5"/>
      <c r="J120" s="5"/>
      <c r="K120" s="5"/>
    </row>
    <row r="121" spans="1:11" ht="13.8" x14ac:dyDescent="0.25">
      <c r="A121" s="5"/>
      <c r="B121" s="5"/>
      <c r="C121" s="5"/>
      <c r="D121" s="161"/>
      <c r="E121" s="5"/>
      <c r="F121" s="5"/>
      <c r="G121" s="5"/>
      <c r="H121" s="5"/>
      <c r="I121" s="157"/>
      <c r="J121" s="5"/>
    </row>
    <row r="122" spans="1:11" ht="13.8" x14ac:dyDescent="0.25">
      <c r="A122" s="159"/>
      <c r="B122" s="159" t="s">
        <v>131</v>
      </c>
      <c r="C122" s="5"/>
      <c r="D122" s="161"/>
      <c r="E122" s="5" t="s">
        <v>132</v>
      </c>
      <c r="F122" s="5"/>
      <c r="G122" s="5"/>
      <c r="H122" s="5"/>
      <c r="I122" s="157" t="s">
        <v>133</v>
      </c>
      <c r="J122" s="5"/>
    </row>
    <row r="123" spans="1:11" ht="13.8" x14ac:dyDescent="0.25">
      <c r="A123" s="5"/>
      <c r="B123" s="5"/>
      <c r="C123" s="5"/>
      <c r="D123" s="161"/>
      <c r="E123" s="5" t="s">
        <v>134</v>
      </c>
      <c r="F123" s="5"/>
      <c r="G123" s="5"/>
      <c r="H123" s="5"/>
      <c r="I123" s="157" t="s">
        <v>135</v>
      </c>
      <c r="J123" s="5"/>
    </row>
    <row r="124" spans="1:11" ht="13.8" x14ac:dyDescent="0.25">
      <c r="A124" s="5"/>
      <c r="B124" s="5"/>
      <c r="C124" s="5"/>
      <c r="D124" s="161"/>
      <c r="E124" s="5"/>
      <c r="F124" s="5"/>
      <c r="G124" s="5"/>
      <c r="H124" s="5"/>
      <c r="I124" s="157"/>
      <c r="J124" s="5"/>
    </row>
    <row r="125" spans="1:11" ht="13.8" x14ac:dyDescent="0.25">
      <c r="A125" s="5"/>
      <c r="B125" s="5"/>
      <c r="C125" s="5"/>
      <c r="D125" s="161"/>
      <c r="E125" s="5"/>
      <c r="F125" s="5"/>
      <c r="G125" s="5"/>
      <c r="H125" s="5"/>
      <c r="I125" s="157"/>
      <c r="J125" s="5"/>
    </row>
  </sheetData>
  <sheetProtection selectLockedCells="1" selectUnlockedCells="1"/>
  <pageMargins left="0.25" right="0.25" top="0.75" bottom="0.75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Racunalo</dc:creator>
  <cp:lastModifiedBy>Racunalo</cp:lastModifiedBy>
  <dcterms:created xsi:type="dcterms:W3CDTF">2021-12-30T08:40:28Z</dcterms:created>
  <dcterms:modified xsi:type="dcterms:W3CDTF">2021-12-30T08:40:28Z</dcterms:modified>
</cp:coreProperties>
</file>